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2025版工管" sheetId="9" r:id="rId1"/>
  </sheets>
  <definedNames>
    <definedName name="_xlnm._FilterDatabase" localSheetId="0" hidden="1">'2025版工管'!$A$2:$S$97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218102</author>
  </authors>
  <commentList>
    <comment ref="J88" authorId="0">
      <text>
        <r>
          <rPr>
            <b/>
            <sz val="9"/>
            <rFont val="宋体"/>
            <charset val="134"/>
          </rPr>
          <t>218102:</t>
        </r>
        <r>
          <rPr>
            <sz val="9"/>
            <rFont val="宋体"/>
            <charset val="134"/>
          </rPr>
          <t xml:space="preserve">
含实验课时课程学分形式应写为1+1</t>
        </r>
      </text>
    </comment>
  </commentList>
</comments>
</file>

<file path=xl/sharedStrings.xml><?xml version="1.0" encoding="utf-8"?>
<sst xmlns="http://schemas.openxmlformats.org/spreadsheetml/2006/main" count="352" uniqueCount="196">
  <si>
    <r>
      <rPr>
        <b/>
        <sz val="11"/>
        <rFont val="宋体"/>
        <charset val="134"/>
      </rPr>
      <t>工商管理（国际会计）专业本科学分制指导性教学计划表</t>
    </r>
    <r>
      <rPr>
        <b/>
        <sz val="11"/>
        <rFont val="Times New Roman"/>
        <charset val="134"/>
      </rPr>
      <t>(2025)</t>
    </r>
  </si>
  <si>
    <t>课程类型</t>
  </si>
  <si>
    <t>序号</t>
  </si>
  <si>
    <t>课程代码</t>
  </si>
  <si>
    <r>
      <rPr>
        <sz val="9"/>
        <rFont val="宋体"/>
        <charset val="134"/>
      </rPr>
      <t>课程名称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（中英文）</t>
    </r>
  </si>
  <si>
    <t>学期课程周学时</t>
  </si>
  <si>
    <r>
      <rPr>
        <sz val="9"/>
        <rFont val="宋体"/>
        <charset val="134"/>
      </rPr>
      <t>学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分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数</t>
    </r>
  </si>
  <si>
    <r>
      <rPr>
        <sz val="9"/>
        <rFont val="宋体"/>
        <charset val="134"/>
      </rPr>
      <t>总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时</t>
    </r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</si>
  <si>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</si>
  <si>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</si>
  <si>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</si>
  <si>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</si>
  <si>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</si>
  <si>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</si>
  <si>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</si>
  <si>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</si>
  <si>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
Ideology-Morality &amp; Rule of Law</t>
    </r>
  </si>
  <si>
    <t>马克思主义学院</t>
  </si>
  <si>
    <t>考查</t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</si>
  <si>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</si>
  <si>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                         
College-Student Mental Health</t>
    </r>
  </si>
  <si>
    <t>党委学生工作部、学生处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</si>
  <si>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</si>
  <si>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with Chinese Characteristics</t>
    </r>
  </si>
  <si>
    <t>考试</t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</si>
  <si>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</si>
  <si>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 xml:space="preserve">
Xi Jinping Thought on Socialism with Chinese Characteristics for a New Era</t>
    </r>
  </si>
  <si>
    <t>1922030B</t>
  </si>
  <si>
    <r>
      <rPr>
        <sz val="9"/>
        <rFont val="宋体"/>
        <charset val="134"/>
      </rPr>
      <t>形式与政策（三）</t>
    </r>
    <r>
      <rPr>
        <sz val="9"/>
        <rFont val="Times New Roman"/>
        <charset val="134"/>
      </rPr>
      <t xml:space="preserve">                                       Current Affairs and PolicyIII</t>
    </r>
  </si>
  <si>
    <t>1922040B</t>
  </si>
  <si>
    <r>
      <rPr>
        <sz val="9"/>
        <rFont val="宋体"/>
        <charset val="134"/>
      </rPr>
      <t>形式与政策（四）</t>
    </r>
    <r>
      <rPr>
        <sz val="9"/>
        <rFont val="Times New Roman"/>
        <charset val="134"/>
      </rPr>
      <t xml:space="preserve">                       
Current Affairs and PolicyIV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</si>
  <si>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</si>
  <si>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</si>
  <si>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</si>
  <si>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
Outline of Modern History of China</t>
    </r>
  </si>
  <si>
    <t>CE111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</si>
  <si>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Ⅰ
College EnglishⅠ</t>
    </r>
  </si>
  <si>
    <t>华侨学院</t>
  </si>
  <si>
    <t>CE112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</si>
  <si>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Ⅱ
College English Ⅱ</t>
    </r>
  </si>
  <si>
    <t>GE125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</si>
  <si>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Business Writing</t>
    </r>
  </si>
  <si>
    <t>MAT111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</si>
  <si>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
Calculus Ⅰ</t>
    </r>
  </si>
  <si>
    <r>
      <rPr>
        <sz val="9"/>
        <rFont val="宋体"/>
        <charset val="134"/>
      </rPr>
      <t>华侨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</si>
  <si>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MAT112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</si>
  <si>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II
Calculus Ⅱ</t>
    </r>
  </si>
  <si>
    <t>MAT221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</si>
  <si>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</si>
  <si>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MAT231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</si>
  <si>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 xml:space="preserve">
Probabilities and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</si>
  <si>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</si>
  <si>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Physical Education I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</si>
  <si>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</si>
  <si>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Physical Education II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</si>
  <si>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</si>
  <si>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Physical Education III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</si>
  <si>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</si>
  <si>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Physical Education IV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</si>
  <si>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</si>
  <si>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                          Introduction to Artificial Intelligence</t>
    </r>
  </si>
  <si>
    <t>2125002A</t>
  </si>
  <si>
    <t>AI4Value：人工智能财经场景应用
AI4Value: Applications of AI in Financial Scenarios</t>
  </si>
  <si>
    <t>人工智能学院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</si>
  <si>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</si>
  <si>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
Military Theory</t>
    </r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</si>
  <si>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</si>
  <si>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 xml:space="preserve">                                  National Security Education</t>
    </r>
  </si>
  <si>
    <r>
      <rPr>
        <sz val="9"/>
        <rFont val="宋体"/>
        <charset val="134"/>
      </rPr>
      <t>保卫处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管工学院</t>
    </r>
  </si>
  <si>
    <t>小计</t>
  </si>
  <si>
    <t>通识教育选修课</t>
  </si>
  <si>
    <r>
      <rPr>
        <sz val="9"/>
        <rFont val="Times New Roman"/>
        <charset val="134"/>
      </rPr>
      <t>“</t>
    </r>
    <r>
      <rPr>
        <sz val="9"/>
        <rFont val="宋体"/>
        <charset val="134"/>
      </rPr>
      <t>四史类</t>
    </r>
    <r>
      <rPr>
        <sz val="9"/>
        <rFont val="Times New Roman"/>
        <charset val="134"/>
      </rPr>
      <t>”</t>
    </r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</si>
  <si>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</si>
  <si>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</si>
  <si>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r>
      <rPr>
        <sz val="9"/>
        <rFont val="宋体"/>
        <charset val="134"/>
      </rPr>
      <t>本部分课程包含线下课程与网络课程，其中线下课程修读不少于</t>
    </r>
    <r>
      <rPr>
        <sz val="9"/>
        <rFont val="Times New Roman"/>
        <charset val="134"/>
      </rPr>
      <t>5</t>
    </r>
    <r>
      <rPr>
        <sz val="9"/>
        <rFont val="宋体"/>
        <charset val="134"/>
      </rPr>
      <t>学分</t>
    </r>
    <r>
      <rPr>
        <sz val="9"/>
        <rFont val="Times New Roman"/>
        <charset val="134"/>
      </rPr>
      <t xml:space="preserve">
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</si>
  <si>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</si>
  <si>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</si>
  <si>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</si>
  <si>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</si>
  <si>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</si>
  <si>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</si>
  <si>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</si>
  <si>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</si>
  <si>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</si>
  <si>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BC105</t>
  </si>
  <si>
    <r>
      <rPr>
        <sz val="9"/>
        <rFont val="宋体"/>
        <charset val="134"/>
      </rPr>
      <t>管理与商业导论</t>
    </r>
    <r>
      <rPr>
        <sz val="9"/>
        <rFont val="Times New Roman"/>
        <charset val="134"/>
      </rPr>
      <t xml:space="preserve">
Introduction to Management and Business</t>
    </r>
  </si>
  <si>
    <t>FA104</t>
  </si>
  <si>
    <r>
      <rPr>
        <sz val="9"/>
        <rFont val="宋体"/>
        <charset val="134"/>
      </rPr>
      <t>会计学原理</t>
    </r>
    <r>
      <rPr>
        <sz val="9"/>
        <rFont val="Times New Roman"/>
        <charset val="134"/>
      </rPr>
      <t xml:space="preserve">
Principles of Accounting</t>
    </r>
  </si>
  <si>
    <t>1+1</t>
  </si>
  <si>
    <t>MIS102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</si>
  <si>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>程序设计基础</t>
    </r>
    <r>
      <rPr>
        <sz val="9"/>
        <rFont val="Times New Roman"/>
        <charset val="134"/>
      </rPr>
      <t xml:space="preserve">                  Foundation of Python Programming</t>
    </r>
  </si>
  <si>
    <t>MIS123</t>
  </si>
  <si>
    <r>
      <rPr>
        <sz val="9"/>
        <rFont val="Times New Roman"/>
        <charset val="134"/>
      </rPr>
      <t>Power BI</t>
    </r>
    <r>
      <rPr>
        <sz val="9"/>
        <rFont val="宋体"/>
        <charset val="134"/>
      </rPr>
      <t>在商业中的应用</t>
    </r>
    <r>
      <rPr>
        <sz val="9"/>
        <rFont val="Times New Roman"/>
        <charset val="134"/>
      </rPr>
      <t xml:space="preserve">                    The Application of Power BI in Business</t>
    </r>
  </si>
  <si>
    <t>BC201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</si>
  <si>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 xml:space="preserve">
Micro Economics</t>
    </r>
  </si>
  <si>
    <t>FA105</t>
  </si>
  <si>
    <r>
      <rPr>
        <sz val="9"/>
        <rFont val="宋体"/>
        <charset val="134"/>
      </rPr>
      <t>财务会计</t>
    </r>
    <r>
      <rPr>
        <sz val="9"/>
        <rFont val="Times New Roman"/>
        <charset val="134"/>
      </rPr>
      <t xml:space="preserve">   
Financial Accounting</t>
    </r>
  </si>
  <si>
    <t>BC202</t>
  </si>
  <si>
    <r>
      <rPr>
        <sz val="9"/>
        <rFont val="宋体"/>
        <charset val="134"/>
      </rPr>
      <t>宏观经济学</t>
    </r>
    <r>
      <rPr>
        <sz val="9"/>
        <rFont val="Times New Roman"/>
        <charset val="134"/>
      </rPr>
      <t xml:space="preserve">
Macro Economics</t>
    </r>
  </si>
  <si>
    <t>BOP202</t>
  </si>
  <si>
    <r>
      <rPr>
        <sz val="9"/>
        <rFont val="宋体"/>
        <charset val="134"/>
      </rPr>
      <t>管理信息系统</t>
    </r>
    <r>
      <rPr>
        <sz val="9"/>
        <rFont val="Times New Roman"/>
        <charset val="134"/>
      </rPr>
      <t xml:space="preserve">
Management Information System</t>
    </r>
  </si>
  <si>
    <t>BOP304</t>
  </si>
  <si>
    <r>
      <rPr>
        <sz val="9"/>
        <rFont val="宋体"/>
        <charset val="134"/>
      </rPr>
      <t>人力资源管理</t>
    </r>
    <r>
      <rPr>
        <sz val="9"/>
        <rFont val="Times New Roman"/>
        <charset val="134"/>
      </rPr>
      <t xml:space="preserve"> 
Human Resource Management </t>
    </r>
  </si>
  <si>
    <t>BC302</t>
  </si>
  <si>
    <r>
      <rPr>
        <sz val="9"/>
        <rFont val="宋体"/>
        <charset val="134"/>
      </rPr>
      <t>商业伦理</t>
    </r>
    <r>
      <rPr>
        <sz val="9"/>
        <rFont val="Times New Roman"/>
        <charset val="134"/>
      </rPr>
      <t xml:space="preserve">
Business Ethics </t>
    </r>
  </si>
  <si>
    <t>BC203</t>
  </si>
  <si>
    <r>
      <rPr>
        <sz val="9"/>
        <rFont val="宋体"/>
        <charset val="134"/>
      </rPr>
      <t>新质商业演讲力</t>
    </r>
    <r>
      <rPr>
        <sz val="9"/>
        <rFont val="Times New Roman"/>
        <charset val="134"/>
      </rPr>
      <t xml:space="preserve">                                     Innovative Business Presentation Skills in the Digital Age</t>
    </r>
  </si>
  <si>
    <t>BOP305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</si>
  <si>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
Marketing</t>
    </r>
  </si>
  <si>
    <t>MAT301</t>
  </si>
  <si>
    <r>
      <rPr>
        <sz val="9"/>
        <rFont val="宋体"/>
        <charset val="134"/>
      </rPr>
      <t>管理统计学</t>
    </r>
    <r>
      <rPr>
        <sz val="9"/>
        <rFont val="Times New Roman"/>
        <charset val="134"/>
      </rPr>
      <t xml:space="preserve">                              Managerial Statistics</t>
    </r>
  </si>
  <si>
    <t>2+1</t>
  </si>
  <si>
    <t>专业必修课程合计</t>
  </si>
  <si>
    <t>专业选修课</t>
  </si>
  <si>
    <r>
      <rPr>
        <b/>
        <sz val="9"/>
        <rFont val="宋体"/>
        <charset val="134"/>
      </rPr>
      <t>模块一</t>
    </r>
    <r>
      <rPr>
        <b/>
        <sz val="9"/>
        <rFont val="Times New Roman"/>
        <charset val="134"/>
      </rPr>
      <t xml:space="preserve"> ACCA</t>
    </r>
    <r>
      <rPr>
        <b/>
        <sz val="9"/>
        <rFont val="宋体"/>
        <charset val="134"/>
      </rPr>
      <t>方向</t>
    </r>
    <r>
      <rPr>
        <b/>
        <sz val="9"/>
        <rFont val="Times New Roman"/>
        <charset val="134"/>
      </rPr>
      <t xml:space="preserve"> </t>
    </r>
    <r>
      <rPr>
        <b/>
        <sz val="9"/>
        <rFont val="宋体"/>
        <charset val="134"/>
      </rPr>
      <t>（仅</t>
    </r>
    <r>
      <rPr>
        <b/>
        <sz val="9"/>
        <rFont val="Times New Roman"/>
        <charset val="134"/>
      </rPr>
      <t>ACCA</t>
    </r>
    <r>
      <rPr>
        <b/>
        <sz val="9"/>
        <rFont val="宋体"/>
        <charset val="134"/>
      </rPr>
      <t>方向班可选修）</t>
    </r>
  </si>
  <si>
    <t>ACCAF4</t>
  </si>
  <si>
    <r>
      <rPr>
        <sz val="9"/>
        <rFont val="宋体"/>
        <charset val="134"/>
      </rPr>
      <t>公司法与商法</t>
    </r>
    <r>
      <rPr>
        <sz val="9"/>
        <rFont val="Times New Roman"/>
        <charset val="134"/>
      </rPr>
      <t>(ACCAF4)
Corporate and Business Law</t>
    </r>
  </si>
  <si>
    <t>ACCAF60</t>
  </si>
  <si>
    <r>
      <rPr>
        <sz val="9"/>
        <rFont val="宋体"/>
        <charset val="134"/>
      </rPr>
      <t>税法</t>
    </r>
    <r>
      <rPr>
        <sz val="9"/>
        <rFont val="Times New Roman"/>
        <charset val="134"/>
      </rPr>
      <t>(ACCAF6)
Taxation</t>
    </r>
  </si>
  <si>
    <t>ACCAF20</t>
  </si>
  <si>
    <r>
      <rPr>
        <sz val="9"/>
        <rFont val="宋体"/>
        <charset val="134"/>
      </rPr>
      <t>管理会计</t>
    </r>
    <r>
      <rPr>
        <sz val="9"/>
        <rFont val="Times New Roman"/>
        <charset val="134"/>
      </rPr>
      <t>(ACCAF2) 
Management Accounting</t>
    </r>
  </si>
  <si>
    <t>ACCAF70</t>
  </si>
  <si>
    <r>
      <rPr>
        <sz val="9"/>
        <rFont val="宋体"/>
        <charset val="134"/>
      </rPr>
      <t>财务报告</t>
    </r>
    <r>
      <rPr>
        <sz val="9"/>
        <rFont val="Times New Roman"/>
        <charset val="134"/>
      </rPr>
      <t xml:space="preserve">(ACCAF7)
Financial Reporting </t>
    </r>
  </si>
  <si>
    <t>ACCAF50</t>
  </si>
  <si>
    <r>
      <rPr>
        <sz val="9"/>
        <rFont val="宋体"/>
        <charset val="134"/>
      </rPr>
      <t>业绩管理</t>
    </r>
    <r>
      <rPr>
        <sz val="9"/>
        <rFont val="Times New Roman"/>
        <charset val="134"/>
      </rPr>
      <t>(ACCAF5)
Performance Management</t>
    </r>
  </si>
  <si>
    <t>ACCAF90</t>
  </si>
  <si>
    <r>
      <rPr>
        <sz val="9"/>
        <rFont val="宋体"/>
        <charset val="134"/>
      </rPr>
      <t>财务管理（</t>
    </r>
    <r>
      <rPr>
        <sz val="9"/>
        <rFont val="Times New Roman"/>
        <charset val="134"/>
      </rPr>
      <t>ACCAF9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
Financial Management</t>
    </r>
  </si>
  <si>
    <t>ACCAF80</t>
  </si>
  <si>
    <r>
      <rPr>
        <sz val="9"/>
        <rFont val="宋体"/>
        <charset val="134"/>
      </rPr>
      <t>审计与鉴证业务（</t>
    </r>
    <r>
      <rPr>
        <sz val="9"/>
        <rFont val="Times New Roman"/>
        <charset val="134"/>
      </rPr>
      <t>ACCAF8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
Audit and Assurance</t>
    </r>
  </si>
  <si>
    <t>SBL301</t>
  </si>
  <si>
    <r>
      <rPr>
        <sz val="9"/>
        <rFont val="宋体"/>
        <charset val="134"/>
      </rPr>
      <t>战略商业领袖</t>
    </r>
    <r>
      <rPr>
        <sz val="9"/>
        <rFont val="Times New Roman"/>
        <charset val="134"/>
      </rPr>
      <t>(SBL) 
Strategy Business Leadership</t>
    </r>
  </si>
  <si>
    <t>SBR301</t>
  </si>
  <si>
    <r>
      <rPr>
        <sz val="9"/>
        <rFont val="宋体"/>
        <charset val="134"/>
      </rPr>
      <t>战略商业报告（</t>
    </r>
    <r>
      <rPr>
        <sz val="9"/>
        <rFont val="Times New Roman"/>
        <charset val="134"/>
      </rPr>
      <t>SBR)
Strategy Business Reporting</t>
    </r>
  </si>
  <si>
    <t>ACCAP4</t>
  </si>
  <si>
    <r>
      <rPr>
        <sz val="9"/>
        <rFont val="宋体"/>
        <charset val="134"/>
      </rPr>
      <t>高级财务管理（</t>
    </r>
    <r>
      <rPr>
        <sz val="9"/>
        <rFont val="Times New Roman"/>
        <charset val="134"/>
      </rPr>
      <t>AFM)    
Advanced Financial Management</t>
    </r>
  </si>
  <si>
    <t>AAA302</t>
  </si>
  <si>
    <r>
      <rPr>
        <sz val="9"/>
        <rFont val="宋体"/>
        <charset val="134"/>
      </rPr>
      <t>高级审计与鉴证业务（</t>
    </r>
    <r>
      <rPr>
        <sz val="9"/>
        <rFont val="Times New Roman"/>
        <charset val="134"/>
      </rPr>
      <t>AAA)
Advanced Audit and Assurance</t>
    </r>
  </si>
  <si>
    <t>ACCAP5</t>
  </si>
  <si>
    <r>
      <rPr>
        <sz val="9"/>
        <rFont val="宋体"/>
        <charset val="134"/>
      </rPr>
      <t>高级业绩管理（</t>
    </r>
    <r>
      <rPr>
        <sz val="9"/>
        <rFont val="Times New Roman"/>
        <charset val="134"/>
      </rPr>
      <t>APM)
Advanced Performance Management</t>
    </r>
  </si>
  <si>
    <r>
      <rPr>
        <b/>
        <sz val="9"/>
        <rFont val="宋体"/>
        <charset val="134"/>
      </rPr>
      <t>模块二</t>
    </r>
    <r>
      <rPr>
        <b/>
        <sz val="9"/>
        <rFont val="Times New Roman"/>
        <charset val="134"/>
      </rPr>
      <t xml:space="preserve"> CFA</t>
    </r>
    <r>
      <rPr>
        <b/>
        <sz val="9"/>
        <rFont val="宋体"/>
        <charset val="134"/>
      </rPr>
      <t>方向（仅</t>
    </r>
    <r>
      <rPr>
        <b/>
        <sz val="9"/>
        <rFont val="Times New Roman"/>
        <charset val="134"/>
      </rPr>
      <t>CFA</t>
    </r>
    <r>
      <rPr>
        <b/>
        <sz val="9"/>
        <rFont val="宋体"/>
        <charset val="134"/>
      </rPr>
      <t>方向班可选修）</t>
    </r>
  </si>
  <si>
    <t>CFA201</t>
  </si>
  <si>
    <r>
      <rPr>
        <sz val="9"/>
        <rFont val="宋体"/>
        <charset val="134"/>
      </rPr>
      <t>财务分析与报告</t>
    </r>
    <r>
      <rPr>
        <sz val="9"/>
        <rFont val="Times New Roman"/>
        <charset val="134"/>
      </rPr>
      <t xml:space="preserve"> 
Financial Reporting and Analysis</t>
    </r>
  </si>
  <si>
    <t>CFA202</t>
  </si>
  <si>
    <r>
      <rPr>
        <sz val="9"/>
        <rFont val="宋体"/>
        <charset val="134"/>
      </rPr>
      <t>定量方法</t>
    </r>
    <r>
      <rPr>
        <sz val="9"/>
        <rFont val="Times New Roman"/>
        <charset val="134"/>
      </rPr>
      <t xml:space="preserve">                                                                   Quatitative Methods</t>
    </r>
  </si>
  <si>
    <t>CFA205</t>
  </si>
  <si>
    <r>
      <rPr>
        <sz val="9"/>
        <rFont val="宋体"/>
        <charset val="134"/>
      </rPr>
      <t>公司金融</t>
    </r>
    <r>
      <rPr>
        <sz val="9"/>
        <rFont val="Times New Roman"/>
        <charset val="134"/>
      </rPr>
      <t xml:space="preserve">                                                                                                Corporate Finance</t>
    </r>
  </si>
  <si>
    <t>CFA305</t>
  </si>
  <si>
    <r>
      <rPr>
        <sz val="9"/>
        <rFont val="宋体"/>
        <charset val="134"/>
      </rPr>
      <t>权益投资与投资组合管理</t>
    </r>
    <r>
      <rPr>
        <sz val="9"/>
        <rFont val="Times New Roman"/>
        <charset val="134"/>
      </rPr>
      <t xml:space="preserve">                                                                               Equity Investment and Portfolio Management</t>
    </r>
  </si>
  <si>
    <t>CFA306</t>
  </si>
  <si>
    <r>
      <rPr>
        <sz val="9"/>
        <rFont val="宋体"/>
        <charset val="134"/>
      </rPr>
      <t>固定收益证券</t>
    </r>
    <r>
      <rPr>
        <sz val="9"/>
        <rFont val="Times New Roman"/>
        <charset val="134"/>
      </rPr>
      <t xml:space="preserve">                                                                                                 Fixed Income Securities</t>
    </r>
  </si>
  <si>
    <t>CFA304</t>
  </si>
  <si>
    <r>
      <rPr>
        <sz val="9"/>
        <rFont val="宋体"/>
        <charset val="134"/>
      </rPr>
      <t>衍生品与其他投资</t>
    </r>
    <r>
      <rPr>
        <sz val="9"/>
        <rFont val="Times New Roman"/>
        <charset val="134"/>
      </rPr>
      <t xml:space="preserve">                                                             Derivatives and Alternative Investments</t>
    </r>
  </si>
  <si>
    <r>
      <rPr>
        <b/>
        <sz val="9"/>
        <rFont val="宋体"/>
        <charset val="134"/>
      </rPr>
      <t>模块三</t>
    </r>
    <r>
      <rPr>
        <b/>
        <sz val="9"/>
        <rFont val="Times New Roman"/>
        <charset val="134"/>
      </rPr>
      <t xml:space="preserve"> </t>
    </r>
    <r>
      <rPr>
        <b/>
        <sz val="9"/>
        <rFont val="宋体"/>
        <charset val="134"/>
      </rPr>
      <t>国际会计方向（仅国际会计方向班可选修）</t>
    </r>
  </si>
  <si>
    <t>BC102</t>
  </si>
  <si>
    <r>
      <rPr>
        <sz val="9"/>
        <rFont val="宋体"/>
        <charset val="134"/>
      </rPr>
      <t>商法</t>
    </r>
    <r>
      <rPr>
        <sz val="9"/>
        <rFont val="Times New Roman"/>
        <charset val="134"/>
      </rPr>
      <t xml:space="preserve">
Business Law</t>
    </r>
  </si>
  <si>
    <t>FA106</t>
  </si>
  <si>
    <r>
      <rPr>
        <sz val="9"/>
        <rFont val="宋体"/>
        <charset val="134"/>
      </rPr>
      <t>税法</t>
    </r>
    <r>
      <rPr>
        <sz val="9"/>
        <rFont val="Times New Roman"/>
        <charset val="134"/>
      </rPr>
      <t xml:space="preserve">
Taxation</t>
    </r>
  </si>
  <si>
    <t>MA201</t>
  </si>
  <si>
    <r>
      <rPr>
        <sz val="9"/>
        <rFont val="宋体"/>
        <charset val="134"/>
      </rPr>
      <t>管理会计</t>
    </r>
    <r>
      <rPr>
        <sz val="9"/>
        <rFont val="Times New Roman"/>
        <charset val="134"/>
      </rPr>
      <t xml:space="preserve"> 
Management Accounting</t>
    </r>
  </si>
  <si>
    <t>FA201</t>
  </si>
  <si>
    <r>
      <rPr>
        <sz val="9"/>
        <rFont val="宋体"/>
        <charset val="134"/>
      </rPr>
      <t>财务报告分析</t>
    </r>
    <r>
      <rPr>
        <sz val="9"/>
        <rFont val="Times New Roman"/>
        <charset val="134"/>
      </rPr>
      <t xml:space="preserve">
Financial Reporting Analysis</t>
    </r>
  </si>
  <si>
    <t>MA203</t>
  </si>
  <si>
    <r>
      <rPr>
        <sz val="9"/>
        <rFont val="宋体"/>
        <charset val="134"/>
      </rPr>
      <t>成本会计</t>
    </r>
    <r>
      <rPr>
        <sz val="9"/>
        <rFont val="Times New Roman"/>
        <charset val="134"/>
      </rPr>
      <t xml:space="preserve">
Cost Accounting</t>
    </r>
  </si>
  <si>
    <t>FI202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</si>
  <si>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 
Finance</t>
    </r>
  </si>
  <si>
    <t>FA301</t>
  </si>
  <si>
    <r>
      <rPr>
        <sz val="9"/>
        <rFont val="宋体"/>
        <charset val="134"/>
      </rPr>
      <t>审计学</t>
    </r>
    <r>
      <rPr>
        <sz val="9"/>
        <rFont val="Times New Roman"/>
        <charset val="134"/>
      </rPr>
      <t xml:space="preserve">
Audit </t>
    </r>
  </si>
  <si>
    <t>BC301</t>
  </si>
  <si>
    <r>
      <rPr>
        <sz val="9"/>
        <rFont val="宋体"/>
        <charset val="134"/>
      </rPr>
      <t>战略管理</t>
    </r>
    <r>
      <rPr>
        <sz val="9"/>
        <rFont val="Times New Roman"/>
        <charset val="134"/>
      </rPr>
      <t xml:space="preserve"> 
Strategy Management</t>
    </r>
  </si>
  <si>
    <t>BOP306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</si>
  <si>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
Operation Management</t>
    </r>
  </si>
  <si>
    <r>
      <rPr>
        <b/>
        <sz val="9"/>
        <rFont val="宋体"/>
        <charset val="134"/>
      </rPr>
      <t>所有方向可选修（各方向班在本方向限选课程中未修满</t>
    </r>
    <r>
      <rPr>
        <b/>
        <sz val="9"/>
        <rFont val="Times New Roman"/>
        <charset val="134"/>
      </rPr>
      <t>27</t>
    </r>
    <r>
      <rPr>
        <b/>
        <sz val="9"/>
        <rFont val="宋体"/>
        <charset val="134"/>
      </rPr>
      <t>学分的，须在以下课程中选修，总分不低于</t>
    </r>
    <r>
      <rPr>
        <b/>
        <sz val="9"/>
        <rFont val="Times New Roman"/>
        <charset val="134"/>
      </rPr>
      <t>27</t>
    </r>
    <r>
      <rPr>
        <b/>
        <sz val="9"/>
        <rFont val="宋体"/>
        <charset val="134"/>
      </rPr>
      <t>学分）</t>
    </r>
  </si>
  <si>
    <t>GE101</t>
  </si>
  <si>
    <r>
      <rPr>
        <sz val="9"/>
        <rFont val="宋体"/>
        <charset val="134"/>
      </rPr>
      <t>学术写作与研究方法</t>
    </r>
    <r>
      <rPr>
        <sz val="9"/>
        <rFont val="Times New Roman"/>
        <charset val="134"/>
      </rPr>
      <t xml:space="preserve"> 1
Academic Writing and Research Methodology 1</t>
    </r>
  </si>
  <si>
    <t>GE201</t>
  </si>
  <si>
    <r>
      <rPr>
        <sz val="9"/>
        <rFont val="宋体"/>
        <charset val="134"/>
      </rPr>
      <t>学术写作与研究方法</t>
    </r>
    <r>
      <rPr>
        <sz val="9"/>
        <rFont val="Times New Roman"/>
        <charset val="134"/>
      </rPr>
      <t xml:space="preserve"> 2
Academic Writing and Research Methodology 2</t>
    </r>
  </si>
  <si>
    <t>GE411</t>
  </si>
  <si>
    <r>
      <rPr>
        <sz val="9"/>
        <rFont val="宋体"/>
        <charset val="134"/>
      </rPr>
      <t>学术写作与研究方法</t>
    </r>
    <r>
      <rPr>
        <sz val="9"/>
        <rFont val="Times New Roman"/>
        <charset val="134"/>
      </rPr>
      <t>3
Academic Writing and Research Methodology 3</t>
    </r>
  </si>
  <si>
    <t>BC204</t>
  </si>
  <si>
    <r>
      <rPr>
        <sz val="9"/>
        <rFont val="宋体"/>
        <charset val="134"/>
      </rPr>
      <t>可持续发展导论</t>
    </r>
    <r>
      <rPr>
        <sz val="9"/>
        <rFont val="Times New Roman"/>
        <charset val="134"/>
      </rPr>
      <t xml:space="preserve">                                        Introduction to Sustainable Development </t>
    </r>
  </si>
  <si>
    <t>BC305</t>
  </si>
  <si>
    <r>
      <rPr>
        <sz val="9"/>
        <rFont val="Times New Roman"/>
        <charset val="134"/>
      </rPr>
      <t>ESG</t>
    </r>
    <r>
      <rPr>
        <sz val="9"/>
        <rFont val="宋体"/>
        <charset val="134"/>
      </rPr>
      <t>报告披露</t>
    </r>
    <r>
      <rPr>
        <sz val="9"/>
        <rFont val="Times New Roman"/>
        <charset val="134"/>
      </rPr>
      <t xml:space="preserve">                                      
ESG report disclosure</t>
    </r>
  </si>
  <si>
    <t>AI302</t>
  </si>
  <si>
    <r>
      <rPr>
        <sz val="9"/>
        <rFont val="宋体"/>
        <charset val="134"/>
      </rPr>
      <t>数智笔端：国际商务英语读写实践</t>
    </r>
    <r>
      <rPr>
        <sz val="9"/>
        <rFont val="Times New Roman"/>
        <charset val="134"/>
      </rPr>
      <t xml:space="preserve">                 Digital Pen: International Business English Reading and Writing Practice</t>
    </r>
  </si>
  <si>
    <t>BC306</t>
  </si>
  <si>
    <r>
      <rPr>
        <sz val="9"/>
        <rFont val="宋体"/>
        <charset val="134"/>
      </rPr>
      <t>碳管理与碳会计</t>
    </r>
    <r>
      <rPr>
        <sz val="9"/>
        <rFont val="Times New Roman"/>
        <charset val="134"/>
      </rPr>
      <t xml:space="preserve">                                       Carbon Management and Carbon Accounting</t>
    </r>
  </si>
  <si>
    <t>AI201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</si>
  <si>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>智能体</t>
    </r>
    <r>
      <rPr>
        <sz val="9"/>
        <rFont val="Times New Roman"/>
        <charset val="134"/>
      </rPr>
      <t xml:space="preserve">                                               
AI Agent</t>
    </r>
  </si>
  <si>
    <t>AI301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</si>
  <si>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>智能大模型应用</t>
    </r>
    <r>
      <rPr>
        <sz val="9"/>
        <rFont val="Times New Roman"/>
        <charset val="134"/>
      </rPr>
      <t xml:space="preserve">                                 
AI Intelligent Large Model Applications</t>
    </r>
  </si>
  <si>
    <t>AI303</t>
  </si>
  <si>
    <t>智语听说                                   Intelligent Listening &amp; Speaking</t>
  </si>
  <si>
    <t>MIS402</t>
  </si>
  <si>
    <r>
      <rPr>
        <sz val="9"/>
        <rFont val="宋体"/>
        <charset val="134"/>
      </rPr>
      <t>微信小程序设计与开发</t>
    </r>
    <r>
      <rPr>
        <sz val="9"/>
        <rFont val="Times New Roman"/>
        <charset val="134"/>
      </rPr>
      <t xml:space="preserve">                  WeChat Applet Design and Development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</si>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</sst>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indexed="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8"/>
      <name val="Times New Roman"/>
      <charset val="134"/>
    </font>
    <font>
      <sz val="9"/>
      <name val="Times New Roman"/>
      <charset val="134"/>
    </font>
    <font>
      <b/>
      <sz val="11"/>
      <name val="宋体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b/>
      <sz val="14"/>
      <name val="Times New Roman"/>
      <charset val="134"/>
    </font>
    <font>
      <sz val="9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1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9" applyNumberFormat="0" applyAlignment="0" applyProtection="0">
      <alignment vertical="center"/>
    </xf>
    <xf numFmtId="0" fontId="23" fillId="5" borderId="20" applyNumberFormat="0" applyAlignment="0" applyProtection="0">
      <alignment vertical="center"/>
    </xf>
    <xf numFmtId="0" fontId="24" fillId="5" borderId="19" applyNumberFormat="0" applyAlignment="0" applyProtection="0">
      <alignment vertical="center"/>
    </xf>
    <xf numFmtId="0" fontId="25" fillId="6" borderId="21" applyNumberFormat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1" fillId="2" borderId="0" xfId="0" applyFont="1" applyFill="1">
      <alignment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textRotation="255" wrapText="1"/>
    </xf>
    <xf numFmtId="0" fontId="4" fillId="2" borderId="3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6" fillId="0" borderId="3" xfId="49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4" fillId="0" borderId="3" xfId="49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6" fillId="0" borderId="3" xfId="5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76" fontId="9" fillId="2" borderId="3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textRotation="255" wrapText="1"/>
    </xf>
    <xf numFmtId="0" fontId="4" fillId="2" borderId="5" xfId="0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textRotation="255" wrapText="1"/>
    </xf>
    <xf numFmtId="0" fontId="6" fillId="2" borderId="3" xfId="0" applyNumberFormat="1" applyFont="1" applyFill="1" applyBorder="1" applyAlignment="1">
      <alignment horizontal="center" vertical="center" textRotation="255" wrapText="1" readingOrder="1"/>
    </xf>
    <xf numFmtId="0" fontId="8" fillId="2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textRotation="255" wrapText="1" readingOrder="1"/>
    </xf>
    <xf numFmtId="0" fontId="4" fillId="0" borderId="0" xfId="0" applyFont="1" applyFill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justify"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3" fillId="2" borderId="0" xfId="0" applyFont="1" applyFill="1" applyAlignment="1">
      <alignment horizontal="justify" vertical="center"/>
    </xf>
    <xf numFmtId="0" fontId="9" fillId="2" borderId="3" xfId="0" applyNumberFormat="1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176" fontId="12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1"/>
  <sheetViews>
    <sheetView tabSelected="1" topLeftCell="A15" workbookViewId="0">
      <selection activeCell="R25" sqref="R25"/>
    </sheetView>
  </sheetViews>
  <sheetFormatPr defaultColWidth="9" defaultRowHeight="13.8"/>
  <cols>
    <col min="1" max="1" width="2.26851851851852" style="4" customWidth="1"/>
    <col min="2" max="2" width="2.5462962962963" style="4" customWidth="1"/>
    <col min="3" max="3" width="3" style="4" customWidth="1"/>
    <col min="4" max="4" width="8.5462962962963" style="5" customWidth="1"/>
    <col min="5" max="5" width="25.6296296296296" style="6" customWidth="1"/>
    <col min="6" max="6" width="4.17592592592593" style="4" customWidth="1"/>
    <col min="7" max="7" width="5.4537037037037" style="4" customWidth="1"/>
    <col min="8" max="8" width="4.4537037037037" style="4" customWidth="1"/>
    <col min="9" max="10" width="4" style="4" customWidth="1"/>
    <col min="11" max="11" width="4.4537037037037" style="4" customWidth="1"/>
    <col min="12" max="13" width="3.5462962962963" style="4" customWidth="1"/>
    <col min="14" max="16" width="3.62962962962963" style="4" customWidth="1"/>
    <col min="17" max="17" width="3.90740740740741" style="4" customWidth="1"/>
    <col min="18" max="18" width="7" style="5" customWidth="1"/>
    <col min="19" max="19" width="4.09259259259259" style="4" customWidth="1"/>
    <col min="20" max="20" width="2.90740740740741" style="7" customWidth="1"/>
    <col min="21" max="21" width="6.90740740740741" style="7" hidden="1" customWidth="1"/>
    <col min="22" max="16384" width="9" style="7"/>
  </cols>
  <sheetData>
    <row r="1" ht="24" customHeight="1" spans="1:19">
      <c r="A1" s="8" t="s">
        <v>0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10"/>
      <c r="S1" s="9"/>
    </row>
    <row r="2" ht="25.5" customHeight="1" spans="1:19">
      <c r="A2" s="11" t="s">
        <v>1</v>
      </c>
      <c r="B2" s="12"/>
      <c r="C2" s="11" t="s">
        <v>2</v>
      </c>
      <c r="D2" s="13" t="s">
        <v>3</v>
      </c>
      <c r="E2" s="11" t="s">
        <v>4</v>
      </c>
      <c r="F2" s="14" t="s">
        <v>5</v>
      </c>
      <c r="G2" s="15"/>
      <c r="H2" s="15"/>
      <c r="I2" s="15"/>
      <c r="J2" s="15"/>
      <c r="K2" s="15"/>
      <c r="L2" s="15"/>
      <c r="M2" s="15"/>
      <c r="N2" s="11" t="s">
        <v>6</v>
      </c>
      <c r="O2" s="11" t="s">
        <v>7</v>
      </c>
      <c r="P2" s="14" t="s">
        <v>8</v>
      </c>
      <c r="Q2" s="15"/>
      <c r="R2" s="13" t="s">
        <v>9</v>
      </c>
      <c r="S2" s="11" t="s">
        <v>10</v>
      </c>
    </row>
    <row r="3" ht="25.5" customHeight="1" spans="1:19">
      <c r="A3" s="16"/>
      <c r="B3" s="16"/>
      <c r="C3" s="17"/>
      <c r="D3" s="18"/>
      <c r="E3" s="17"/>
      <c r="F3" s="17">
        <v>1</v>
      </c>
      <c r="G3" s="17">
        <v>2</v>
      </c>
      <c r="H3" s="17">
        <v>3</v>
      </c>
      <c r="I3" s="17">
        <v>4</v>
      </c>
      <c r="J3" s="17">
        <v>5</v>
      </c>
      <c r="K3" s="17">
        <v>6</v>
      </c>
      <c r="L3" s="17">
        <v>7</v>
      </c>
      <c r="M3" s="17">
        <v>8</v>
      </c>
      <c r="N3" s="17"/>
      <c r="O3" s="17"/>
      <c r="P3" s="20" t="s">
        <v>11</v>
      </c>
      <c r="Q3" s="20" t="s">
        <v>12</v>
      </c>
      <c r="R3" s="18"/>
      <c r="S3" s="17"/>
    </row>
    <row r="4" ht="32.4" spans="1:19">
      <c r="A4" s="19" t="s">
        <v>13</v>
      </c>
      <c r="B4" s="20" t="s">
        <v>14</v>
      </c>
      <c r="C4" s="17">
        <v>1</v>
      </c>
      <c r="D4" s="18" t="s">
        <v>15</v>
      </c>
      <c r="E4" s="21" t="s">
        <v>16</v>
      </c>
      <c r="F4" s="22">
        <v>2</v>
      </c>
      <c r="G4" s="22"/>
      <c r="H4" s="22"/>
      <c r="I4" s="22"/>
      <c r="J4" s="22"/>
      <c r="K4" s="22"/>
      <c r="L4" s="22"/>
      <c r="M4" s="22"/>
      <c r="N4" s="22">
        <v>2</v>
      </c>
      <c r="O4" s="22">
        <v>32</v>
      </c>
      <c r="P4" s="22">
        <v>32</v>
      </c>
      <c r="Q4" s="22"/>
      <c r="R4" s="64" t="s">
        <v>17</v>
      </c>
      <c r="S4" s="65" t="s">
        <v>18</v>
      </c>
    </row>
    <row r="5" ht="43.2" spans="1:19">
      <c r="A5" s="23"/>
      <c r="B5" s="16"/>
      <c r="C5" s="17">
        <v>2</v>
      </c>
      <c r="D5" s="18" t="s">
        <v>19</v>
      </c>
      <c r="E5" s="21" t="s">
        <v>20</v>
      </c>
      <c r="F5" s="22">
        <v>1</v>
      </c>
      <c r="G5" s="22"/>
      <c r="H5" s="24"/>
      <c r="I5" s="22"/>
      <c r="J5" s="22"/>
      <c r="K5" s="22"/>
      <c r="L5" s="22"/>
      <c r="M5" s="22"/>
      <c r="N5" s="22">
        <v>1</v>
      </c>
      <c r="O5" s="22">
        <v>16</v>
      </c>
      <c r="P5" s="22">
        <v>16</v>
      </c>
      <c r="Q5" s="22"/>
      <c r="R5" s="64" t="s">
        <v>21</v>
      </c>
      <c r="S5" s="65" t="s">
        <v>18</v>
      </c>
    </row>
    <row r="6" s="1" customFormat="1" ht="58.8" spans="1:19">
      <c r="A6" s="23"/>
      <c r="B6" s="16"/>
      <c r="C6" s="17">
        <v>3</v>
      </c>
      <c r="D6" s="18" t="s">
        <v>22</v>
      </c>
      <c r="E6" s="21" t="s">
        <v>23</v>
      </c>
      <c r="F6" s="22"/>
      <c r="G6" s="25">
        <v>2</v>
      </c>
      <c r="H6" s="22"/>
      <c r="I6" s="24"/>
      <c r="J6" s="22"/>
      <c r="K6" s="22"/>
      <c r="L6" s="22"/>
      <c r="M6" s="22"/>
      <c r="N6" s="22">
        <v>2</v>
      </c>
      <c r="O6" s="22">
        <v>32</v>
      </c>
      <c r="P6" s="22">
        <v>32</v>
      </c>
      <c r="Q6" s="22"/>
      <c r="R6" s="64" t="s">
        <v>17</v>
      </c>
      <c r="S6" s="64" t="s">
        <v>24</v>
      </c>
    </row>
    <row r="7" s="1" customFormat="1" ht="58.8" spans="1:19">
      <c r="A7" s="23"/>
      <c r="B7" s="16"/>
      <c r="C7" s="17">
        <v>4</v>
      </c>
      <c r="D7" s="18" t="s">
        <v>25</v>
      </c>
      <c r="E7" s="21" t="s">
        <v>26</v>
      </c>
      <c r="F7" s="22"/>
      <c r="G7" s="25">
        <v>2</v>
      </c>
      <c r="H7" s="17"/>
      <c r="I7" s="22"/>
      <c r="J7" s="22"/>
      <c r="K7" s="22"/>
      <c r="L7" s="22"/>
      <c r="M7" s="22"/>
      <c r="N7" s="22">
        <v>2</v>
      </c>
      <c r="O7" s="22">
        <v>32</v>
      </c>
      <c r="P7" s="22">
        <v>32</v>
      </c>
      <c r="Q7" s="22"/>
      <c r="R7" s="64" t="s">
        <v>17</v>
      </c>
      <c r="S7" s="64" t="s">
        <v>18</v>
      </c>
    </row>
    <row r="8" s="1" customFormat="1" ht="32.4" spans="1:19">
      <c r="A8" s="23"/>
      <c r="B8" s="16"/>
      <c r="C8" s="17">
        <v>5</v>
      </c>
      <c r="D8" s="18" t="s">
        <v>27</v>
      </c>
      <c r="E8" s="26" t="s">
        <v>28</v>
      </c>
      <c r="F8" s="27"/>
      <c r="G8" s="27"/>
      <c r="H8" s="22">
        <v>0.5</v>
      </c>
      <c r="I8" s="22"/>
      <c r="J8" s="27"/>
      <c r="K8" s="27"/>
      <c r="L8" s="27"/>
      <c r="M8" s="27"/>
      <c r="N8" s="22">
        <v>0.5</v>
      </c>
      <c r="O8" s="22">
        <v>16</v>
      </c>
      <c r="P8" s="22">
        <v>16</v>
      </c>
      <c r="Q8" s="22"/>
      <c r="R8" s="64" t="s">
        <v>17</v>
      </c>
      <c r="S8" s="64" t="s">
        <v>18</v>
      </c>
    </row>
    <row r="9" ht="32.4" spans="1:19">
      <c r="A9" s="23"/>
      <c r="B9" s="16"/>
      <c r="C9" s="17">
        <v>6</v>
      </c>
      <c r="D9" s="18" t="s">
        <v>29</v>
      </c>
      <c r="E9" s="26" t="s">
        <v>30</v>
      </c>
      <c r="F9" s="27"/>
      <c r="G9" s="27"/>
      <c r="H9" s="28"/>
      <c r="I9" s="22">
        <v>0.5</v>
      </c>
      <c r="J9" s="27"/>
      <c r="K9" s="27"/>
      <c r="L9" s="27"/>
      <c r="M9" s="27"/>
      <c r="N9" s="22">
        <v>0.5</v>
      </c>
      <c r="O9" s="22">
        <v>16</v>
      </c>
      <c r="P9" s="22">
        <v>16</v>
      </c>
      <c r="Q9" s="22"/>
      <c r="R9" s="64" t="s">
        <v>17</v>
      </c>
      <c r="S9" s="64" t="s">
        <v>18</v>
      </c>
    </row>
    <row r="10" ht="32.4" spans="1:19">
      <c r="A10" s="23"/>
      <c r="B10" s="16"/>
      <c r="C10" s="17">
        <v>7</v>
      </c>
      <c r="D10" s="18" t="s">
        <v>31</v>
      </c>
      <c r="E10" s="21" t="s">
        <v>32</v>
      </c>
      <c r="F10" s="22"/>
      <c r="G10" s="22"/>
      <c r="H10" s="22">
        <v>2</v>
      </c>
      <c r="I10" s="22"/>
      <c r="J10" s="22"/>
      <c r="K10" s="22"/>
      <c r="L10" s="22"/>
      <c r="M10" s="22"/>
      <c r="N10" s="22">
        <v>2</v>
      </c>
      <c r="O10" s="22">
        <v>32</v>
      </c>
      <c r="P10" s="22">
        <v>32</v>
      </c>
      <c r="Q10" s="22"/>
      <c r="R10" s="66" t="s">
        <v>17</v>
      </c>
      <c r="S10" s="64" t="s">
        <v>24</v>
      </c>
    </row>
    <row r="11" ht="32.4" spans="1:19">
      <c r="A11" s="23"/>
      <c r="B11" s="16"/>
      <c r="C11" s="17">
        <v>8</v>
      </c>
      <c r="D11" s="18" t="s">
        <v>33</v>
      </c>
      <c r="E11" s="21" t="s">
        <v>34</v>
      </c>
      <c r="F11" s="27"/>
      <c r="G11" s="27"/>
      <c r="H11" s="27"/>
      <c r="I11" s="22">
        <v>2</v>
      </c>
      <c r="J11" s="27"/>
      <c r="K11" s="27"/>
      <c r="L11" s="27"/>
      <c r="M11" s="27"/>
      <c r="N11" s="22">
        <v>2</v>
      </c>
      <c r="O11" s="22">
        <v>32</v>
      </c>
      <c r="P11" s="22">
        <v>32</v>
      </c>
      <c r="Q11" s="22"/>
      <c r="R11" s="66" t="s">
        <v>17</v>
      </c>
      <c r="S11" s="65" t="s">
        <v>18</v>
      </c>
    </row>
    <row r="12" ht="24" spans="1:19">
      <c r="A12" s="23"/>
      <c r="B12" s="16"/>
      <c r="C12" s="17">
        <v>9</v>
      </c>
      <c r="D12" s="18" t="s">
        <v>35</v>
      </c>
      <c r="E12" s="29" t="s">
        <v>36</v>
      </c>
      <c r="F12" s="22">
        <v>4</v>
      </c>
      <c r="G12" s="22"/>
      <c r="H12" s="22"/>
      <c r="I12" s="22"/>
      <c r="J12" s="22"/>
      <c r="K12" s="22"/>
      <c r="L12" s="22"/>
      <c r="M12" s="22"/>
      <c r="N12" s="22">
        <v>4</v>
      </c>
      <c r="O12" s="22">
        <v>64</v>
      </c>
      <c r="P12" s="18">
        <v>64</v>
      </c>
      <c r="Q12" s="18"/>
      <c r="R12" s="66" t="s">
        <v>37</v>
      </c>
      <c r="S12" s="66" t="s">
        <v>24</v>
      </c>
    </row>
    <row r="13" ht="24" spans="1:19">
      <c r="A13" s="23"/>
      <c r="B13" s="16"/>
      <c r="C13" s="17">
        <v>10</v>
      </c>
      <c r="D13" s="18" t="s">
        <v>38</v>
      </c>
      <c r="E13" s="29" t="s">
        <v>39</v>
      </c>
      <c r="F13" s="22"/>
      <c r="G13" s="22">
        <v>4</v>
      </c>
      <c r="H13" s="22"/>
      <c r="I13" s="22"/>
      <c r="J13" s="22"/>
      <c r="K13" s="22"/>
      <c r="L13" s="22"/>
      <c r="M13" s="22"/>
      <c r="N13" s="22">
        <v>4</v>
      </c>
      <c r="O13" s="22">
        <v>64</v>
      </c>
      <c r="P13" s="18">
        <v>64</v>
      </c>
      <c r="Q13" s="18"/>
      <c r="R13" s="66" t="s">
        <v>37</v>
      </c>
      <c r="S13" s="66" t="s">
        <v>24</v>
      </c>
    </row>
    <row r="14" ht="24" spans="1:19">
      <c r="A14" s="23"/>
      <c r="B14" s="16"/>
      <c r="C14" s="17">
        <v>11</v>
      </c>
      <c r="D14" s="18" t="s">
        <v>40</v>
      </c>
      <c r="E14" s="30" t="s">
        <v>41</v>
      </c>
      <c r="F14" s="22"/>
      <c r="G14" s="22">
        <v>2</v>
      </c>
      <c r="H14" s="22"/>
      <c r="I14" s="22"/>
      <c r="J14" s="22"/>
      <c r="K14" s="22"/>
      <c r="L14" s="22"/>
      <c r="M14" s="22"/>
      <c r="N14" s="18">
        <v>2</v>
      </c>
      <c r="O14" s="18">
        <v>32</v>
      </c>
      <c r="P14" s="18">
        <v>32</v>
      </c>
      <c r="Q14" s="22"/>
      <c r="R14" s="66" t="s">
        <v>37</v>
      </c>
      <c r="S14" s="66" t="s">
        <v>24</v>
      </c>
    </row>
    <row r="15" ht="24" spans="1:19">
      <c r="A15" s="23"/>
      <c r="B15" s="16"/>
      <c r="C15" s="17">
        <v>12</v>
      </c>
      <c r="D15" s="31" t="s">
        <v>42</v>
      </c>
      <c r="E15" s="32" t="s">
        <v>43</v>
      </c>
      <c r="F15" s="22">
        <v>4</v>
      </c>
      <c r="G15" s="22"/>
      <c r="H15" s="22"/>
      <c r="I15" s="22"/>
      <c r="J15" s="22"/>
      <c r="K15" s="22"/>
      <c r="L15" s="22"/>
      <c r="M15" s="22"/>
      <c r="N15" s="25">
        <f t="shared" ref="N15:N18" si="0">SUM(F15:M15)</f>
        <v>4</v>
      </c>
      <c r="O15" s="25">
        <f t="shared" ref="O15:O18" si="1">N15*16</f>
        <v>64</v>
      </c>
      <c r="P15" s="25">
        <v>64</v>
      </c>
      <c r="Q15" s="22"/>
      <c r="R15" s="64" t="s">
        <v>44</v>
      </c>
      <c r="S15" s="66" t="s">
        <v>24</v>
      </c>
    </row>
    <row r="16" ht="24" spans="1:19">
      <c r="A16" s="23"/>
      <c r="B16" s="16"/>
      <c r="C16" s="17">
        <v>13</v>
      </c>
      <c r="D16" s="31" t="s">
        <v>45</v>
      </c>
      <c r="E16" s="32" t="s">
        <v>46</v>
      </c>
      <c r="F16" s="22"/>
      <c r="G16" s="22">
        <v>4</v>
      </c>
      <c r="H16" s="22"/>
      <c r="I16" s="22"/>
      <c r="J16" s="22"/>
      <c r="K16" s="22"/>
      <c r="L16" s="22"/>
      <c r="M16" s="22"/>
      <c r="N16" s="25">
        <f t="shared" si="0"/>
        <v>4</v>
      </c>
      <c r="O16" s="25">
        <f t="shared" si="1"/>
        <v>64</v>
      </c>
      <c r="P16" s="25">
        <v>64</v>
      </c>
      <c r="Q16" s="22"/>
      <c r="R16" s="64" t="s">
        <v>44</v>
      </c>
      <c r="S16" s="66" t="s">
        <v>24</v>
      </c>
    </row>
    <row r="17" ht="24" spans="1:19">
      <c r="A17" s="23"/>
      <c r="B17" s="16"/>
      <c r="C17" s="17">
        <v>14</v>
      </c>
      <c r="D17" s="18" t="s">
        <v>47</v>
      </c>
      <c r="E17" s="29" t="s">
        <v>48</v>
      </c>
      <c r="F17" s="22"/>
      <c r="G17" s="22"/>
      <c r="H17" s="22">
        <v>3</v>
      </c>
      <c r="I17" s="22"/>
      <c r="J17" s="22"/>
      <c r="K17" s="22"/>
      <c r="L17" s="22"/>
      <c r="M17" s="22"/>
      <c r="N17" s="25">
        <f t="shared" si="0"/>
        <v>3</v>
      </c>
      <c r="O17" s="25">
        <f t="shared" si="1"/>
        <v>48</v>
      </c>
      <c r="P17" s="25">
        <v>48</v>
      </c>
      <c r="Q17" s="22"/>
      <c r="R17" s="64" t="s">
        <v>44</v>
      </c>
      <c r="S17" s="66" t="s">
        <v>24</v>
      </c>
    </row>
    <row r="18" ht="24" spans="1:19">
      <c r="A18" s="23"/>
      <c r="B18" s="16"/>
      <c r="C18" s="17">
        <v>15</v>
      </c>
      <c r="D18" s="31" t="s">
        <v>49</v>
      </c>
      <c r="E18" s="29" t="s">
        <v>50</v>
      </c>
      <c r="F18" s="22"/>
      <c r="G18" s="22"/>
      <c r="H18" s="22"/>
      <c r="I18" s="22">
        <v>4</v>
      </c>
      <c r="J18" s="22"/>
      <c r="K18" s="22"/>
      <c r="L18" s="22"/>
      <c r="M18" s="22"/>
      <c r="N18" s="25">
        <f t="shared" si="0"/>
        <v>4</v>
      </c>
      <c r="O18" s="25">
        <f t="shared" si="1"/>
        <v>64</v>
      </c>
      <c r="P18" s="25">
        <v>64</v>
      </c>
      <c r="Q18" s="22"/>
      <c r="R18" s="64" t="s">
        <v>44</v>
      </c>
      <c r="S18" s="66" t="s">
        <v>24</v>
      </c>
    </row>
    <row r="19" ht="24" spans="1:19">
      <c r="A19" s="23"/>
      <c r="B19" s="16"/>
      <c r="C19" s="17">
        <v>16</v>
      </c>
      <c r="D19" s="33" t="s">
        <v>51</v>
      </c>
      <c r="E19" s="26" t="s">
        <v>52</v>
      </c>
      <c r="F19" s="25">
        <v>2</v>
      </c>
      <c r="G19" s="25"/>
      <c r="H19" s="25"/>
      <c r="I19" s="25"/>
      <c r="J19" s="25"/>
      <c r="K19" s="25"/>
      <c r="L19" s="25"/>
      <c r="M19" s="25"/>
      <c r="N19" s="25">
        <v>1</v>
      </c>
      <c r="O19" s="25">
        <v>32</v>
      </c>
      <c r="P19" s="25">
        <v>32</v>
      </c>
      <c r="Q19" s="43"/>
      <c r="R19" s="64" t="s">
        <v>44</v>
      </c>
      <c r="S19" s="66" t="s">
        <v>18</v>
      </c>
    </row>
    <row r="20" ht="24" spans="1:19">
      <c r="A20" s="23"/>
      <c r="B20" s="16"/>
      <c r="C20" s="17">
        <v>17</v>
      </c>
      <c r="D20" s="33" t="s">
        <v>53</v>
      </c>
      <c r="E20" s="26" t="s">
        <v>54</v>
      </c>
      <c r="F20" s="25"/>
      <c r="G20" s="25">
        <v>2</v>
      </c>
      <c r="H20" s="25"/>
      <c r="I20" s="25"/>
      <c r="J20" s="25"/>
      <c r="K20" s="25"/>
      <c r="L20" s="25"/>
      <c r="M20" s="25"/>
      <c r="N20" s="25">
        <v>1</v>
      </c>
      <c r="O20" s="25">
        <v>32</v>
      </c>
      <c r="P20" s="25">
        <v>32</v>
      </c>
      <c r="Q20" s="43"/>
      <c r="R20" s="64" t="s">
        <v>44</v>
      </c>
      <c r="S20" s="66" t="s">
        <v>18</v>
      </c>
    </row>
    <row r="21" ht="24" spans="1:19">
      <c r="A21" s="23"/>
      <c r="B21" s="16"/>
      <c r="C21" s="17">
        <v>18</v>
      </c>
      <c r="D21" s="33" t="s">
        <v>55</v>
      </c>
      <c r="E21" s="26" t="s">
        <v>56</v>
      </c>
      <c r="F21" s="25"/>
      <c r="G21" s="25"/>
      <c r="H21" s="25">
        <v>2</v>
      </c>
      <c r="I21" s="25"/>
      <c r="J21" s="25"/>
      <c r="K21" s="25"/>
      <c r="L21" s="25"/>
      <c r="M21" s="25"/>
      <c r="N21" s="25">
        <v>1</v>
      </c>
      <c r="O21" s="25">
        <v>32</v>
      </c>
      <c r="P21" s="25">
        <v>32</v>
      </c>
      <c r="Q21" s="18"/>
      <c r="R21" s="64" t="s">
        <v>44</v>
      </c>
      <c r="S21" s="66" t="s">
        <v>18</v>
      </c>
    </row>
    <row r="22" ht="24" spans="1:19">
      <c r="A22" s="23"/>
      <c r="B22" s="16"/>
      <c r="C22" s="17">
        <v>19</v>
      </c>
      <c r="D22" s="33" t="s">
        <v>57</v>
      </c>
      <c r="E22" s="26" t="s">
        <v>58</v>
      </c>
      <c r="F22" s="25"/>
      <c r="G22" s="25"/>
      <c r="H22" s="25"/>
      <c r="I22" s="25">
        <v>2</v>
      </c>
      <c r="J22" s="25"/>
      <c r="K22" s="25"/>
      <c r="L22" s="25"/>
      <c r="M22" s="25"/>
      <c r="N22" s="25">
        <v>1</v>
      </c>
      <c r="O22" s="25">
        <v>32</v>
      </c>
      <c r="P22" s="25">
        <v>32</v>
      </c>
      <c r="Q22" s="18"/>
      <c r="R22" s="64" t="s">
        <v>44</v>
      </c>
      <c r="S22" s="66" t="s">
        <v>18</v>
      </c>
    </row>
    <row r="23" ht="24" spans="1:19">
      <c r="A23" s="23"/>
      <c r="B23" s="16"/>
      <c r="C23" s="17">
        <v>20</v>
      </c>
      <c r="D23" s="31" t="s">
        <v>59</v>
      </c>
      <c r="E23" s="34" t="s">
        <v>60</v>
      </c>
      <c r="F23" s="25">
        <v>2</v>
      </c>
      <c r="G23" s="25"/>
      <c r="H23" s="25"/>
      <c r="I23" s="25"/>
      <c r="J23" s="25"/>
      <c r="K23" s="25"/>
      <c r="L23" s="25"/>
      <c r="M23" s="25"/>
      <c r="N23" s="25">
        <v>2</v>
      </c>
      <c r="O23" s="25">
        <v>32</v>
      </c>
      <c r="P23" s="25">
        <v>24</v>
      </c>
      <c r="Q23" s="18">
        <v>8</v>
      </c>
      <c r="R23" s="64" t="s">
        <v>44</v>
      </c>
      <c r="S23" s="66" t="s">
        <v>18</v>
      </c>
    </row>
    <row r="24" ht="36" spans="1:19">
      <c r="A24" s="23"/>
      <c r="B24" s="16"/>
      <c r="C24" s="17">
        <v>21</v>
      </c>
      <c r="D24" s="31" t="s">
        <v>61</v>
      </c>
      <c r="E24" s="35" t="s">
        <v>62</v>
      </c>
      <c r="F24" s="25"/>
      <c r="G24" s="25">
        <v>2</v>
      </c>
      <c r="H24" s="25"/>
      <c r="I24" s="25"/>
      <c r="J24" s="25"/>
      <c r="K24" s="25"/>
      <c r="L24" s="25"/>
      <c r="M24" s="25"/>
      <c r="N24" s="25">
        <v>2</v>
      </c>
      <c r="O24" s="25">
        <v>32</v>
      </c>
      <c r="P24" s="25">
        <v>32</v>
      </c>
      <c r="Q24" s="18"/>
      <c r="R24" s="64" t="s">
        <v>63</v>
      </c>
      <c r="S24" s="67" t="s">
        <v>24</v>
      </c>
    </row>
    <row r="25" ht="43.2" spans="1:19">
      <c r="A25" s="23"/>
      <c r="B25" s="16"/>
      <c r="C25" s="17">
        <v>22</v>
      </c>
      <c r="D25" s="18" t="s">
        <v>64</v>
      </c>
      <c r="E25" s="36" t="s">
        <v>65</v>
      </c>
      <c r="F25" s="22">
        <v>2</v>
      </c>
      <c r="G25" s="22"/>
      <c r="H25" s="22"/>
      <c r="I25" s="22"/>
      <c r="J25" s="22"/>
      <c r="K25" s="22"/>
      <c r="L25" s="22"/>
      <c r="M25" s="22"/>
      <c r="N25" s="18">
        <v>2</v>
      </c>
      <c r="O25" s="18">
        <v>36</v>
      </c>
      <c r="P25" s="18">
        <v>36</v>
      </c>
      <c r="Q25" s="22"/>
      <c r="R25" s="64" t="s">
        <v>21</v>
      </c>
      <c r="S25" s="66" t="s">
        <v>24</v>
      </c>
    </row>
    <row r="26" ht="33.6" spans="1:19">
      <c r="A26" s="23"/>
      <c r="B26" s="16"/>
      <c r="C26" s="17">
        <v>23</v>
      </c>
      <c r="D26" s="18" t="s">
        <v>66</v>
      </c>
      <c r="E26" s="36" t="s">
        <v>67</v>
      </c>
      <c r="F26" s="22">
        <v>1</v>
      </c>
      <c r="G26" s="22"/>
      <c r="H26" s="22"/>
      <c r="I26" s="22"/>
      <c r="J26" s="22"/>
      <c r="K26" s="22"/>
      <c r="L26" s="22"/>
      <c r="M26" s="22"/>
      <c r="N26" s="18">
        <v>1</v>
      </c>
      <c r="O26" s="18">
        <v>16</v>
      </c>
      <c r="P26" s="18">
        <v>16</v>
      </c>
      <c r="Q26" s="22"/>
      <c r="R26" s="64" t="s">
        <v>68</v>
      </c>
      <c r="S26" s="66" t="s">
        <v>24</v>
      </c>
    </row>
    <row r="27" s="2" customFormat="1" ht="24.75" customHeight="1" spans="1:19">
      <c r="A27" s="23"/>
      <c r="B27" s="16"/>
      <c r="C27" s="37" t="s">
        <v>69</v>
      </c>
      <c r="D27" s="38"/>
      <c r="E27" s="39"/>
      <c r="F27" s="40">
        <f t="shared" ref="F27:Q27" si="2">SUM(F4:F26)</f>
        <v>18</v>
      </c>
      <c r="G27" s="40">
        <f t="shared" si="2"/>
        <v>18</v>
      </c>
      <c r="H27" s="41">
        <f t="shared" si="2"/>
        <v>7.5</v>
      </c>
      <c r="I27" s="41">
        <f t="shared" si="2"/>
        <v>8.5</v>
      </c>
      <c r="J27" s="40">
        <f t="shared" si="2"/>
        <v>0</v>
      </c>
      <c r="K27" s="40">
        <f t="shared" si="2"/>
        <v>0</v>
      </c>
      <c r="L27" s="41">
        <f t="shared" si="2"/>
        <v>0</v>
      </c>
      <c r="M27" s="41">
        <f t="shared" si="2"/>
        <v>0</v>
      </c>
      <c r="N27" s="41">
        <f t="shared" si="2"/>
        <v>48</v>
      </c>
      <c r="O27" s="41">
        <f t="shared" si="2"/>
        <v>852</v>
      </c>
      <c r="P27" s="41">
        <f t="shared" si="2"/>
        <v>844</v>
      </c>
      <c r="Q27" s="41">
        <f t="shared" si="2"/>
        <v>8</v>
      </c>
      <c r="R27" s="48"/>
      <c r="S27" s="39"/>
    </row>
    <row r="28" s="2" customFormat="1" ht="24.75" customHeight="1" spans="1:19">
      <c r="A28" s="23"/>
      <c r="B28" s="42" t="s">
        <v>70</v>
      </c>
      <c r="C28" s="16" t="s">
        <v>71</v>
      </c>
      <c r="D28" s="43"/>
      <c r="E28" s="16"/>
      <c r="F28" s="20" t="s">
        <v>72</v>
      </c>
      <c r="G28" s="16"/>
      <c r="H28" s="16"/>
      <c r="I28" s="16"/>
      <c r="J28" s="16"/>
      <c r="K28" s="16"/>
      <c r="L28" s="16"/>
      <c r="M28" s="41"/>
      <c r="N28" s="41" t="s">
        <v>73</v>
      </c>
      <c r="O28" s="41"/>
      <c r="P28" s="59" t="s">
        <v>74</v>
      </c>
      <c r="Q28" s="68"/>
      <c r="R28" s="69"/>
      <c r="S28" s="70"/>
    </row>
    <row r="29" ht="24" customHeight="1" spans="1:19">
      <c r="A29" s="23"/>
      <c r="B29" s="44"/>
      <c r="C29" s="20" t="s">
        <v>75</v>
      </c>
      <c r="D29" s="43"/>
      <c r="E29" s="16"/>
      <c r="F29" s="20" t="s">
        <v>72</v>
      </c>
      <c r="G29" s="16"/>
      <c r="H29" s="16"/>
      <c r="I29" s="16"/>
      <c r="J29" s="16"/>
      <c r="K29" s="16"/>
      <c r="L29" s="16"/>
      <c r="M29" s="60"/>
      <c r="N29" s="22" t="s">
        <v>76</v>
      </c>
      <c r="O29" s="22"/>
      <c r="P29" s="61"/>
      <c r="Q29" s="71"/>
      <c r="R29" s="72"/>
      <c r="S29" s="73"/>
    </row>
    <row r="30" ht="24" customHeight="1" spans="1:19">
      <c r="A30" s="23"/>
      <c r="B30" s="44"/>
      <c r="C30" s="20" t="s">
        <v>77</v>
      </c>
      <c r="D30" s="43"/>
      <c r="E30" s="16"/>
      <c r="F30" s="20" t="s">
        <v>72</v>
      </c>
      <c r="G30" s="16"/>
      <c r="H30" s="16"/>
      <c r="I30" s="16"/>
      <c r="J30" s="16"/>
      <c r="K30" s="16"/>
      <c r="L30" s="16"/>
      <c r="M30" s="60"/>
      <c r="O30" s="22"/>
      <c r="P30" s="61"/>
      <c r="Q30" s="71"/>
      <c r="R30" s="72"/>
      <c r="S30" s="73"/>
    </row>
    <row r="31" ht="24" customHeight="1" spans="1:19">
      <c r="A31" s="23"/>
      <c r="B31" s="44"/>
      <c r="C31" s="20" t="s">
        <v>78</v>
      </c>
      <c r="D31" s="43"/>
      <c r="E31" s="16"/>
      <c r="F31" s="20" t="s">
        <v>72</v>
      </c>
      <c r="G31" s="16"/>
      <c r="H31" s="16"/>
      <c r="I31" s="16"/>
      <c r="J31" s="16"/>
      <c r="K31" s="16"/>
      <c r="L31" s="16"/>
      <c r="M31" s="60"/>
      <c r="N31" s="22"/>
      <c r="O31" s="22"/>
      <c r="P31" s="61"/>
      <c r="Q31" s="71"/>
      <c r="R31" s="72"/>
      <c r="S31" s="73"/>
    </row>
    <row r="32" ht="24" customHeight="1" spans="1:19">
      <c r="A32" s="23"/>
      <c r="B32" s="44"/>
      <c r="C32" s="20" t="s">
        <v>79</v>
      </c>
      <c r="D32" s="43"/>
      <c r="E32" s="16"/>
      <c r="F32" s="20" t="s">
        <v>72</v>
      </c>
      <c r="G32" s="16"/>
      <c r="H32" s="16"/>
      <c r="I32" s="16"/>
      <c r="J32" s="16"/>
      <c r="K32" s="16"/>
      <c r="L32" s="16"/>
      <c r="M32" s="60"/>
      <c r="N32" s="22" t="s">
        <v>76</v>
      </c>
      <c r="O32" s="22"/>
      <c r="P32" s="61"/>
      <c r="Q32" s="71"/>
      <c r="R32" s="72"/>
      <c r="S32" s="73"/>
    </row>
    <row r="33" ht="24" customHeight="1" spans="1:19">
      <c r="A33" s="23"/>
      <c r="B33" s="44"/>
      <c r="C33" s="20" t="s">
        <v>80</v>
      </c>
      <c r="D33" s="43"/>
      <c r="E33" s="16"/>
      <c r="F33" s="20" t="s">
        <v>72</v>
      </c>
      <c r="G33" s="16"/>
      <c r="H33" s="16"/>
      <c r="I33" s="16"/>
      <c r="J33" s="16"/>
      <c r="K33" s="16"/>
      <c r="L33" s="16"/>
      <c r="M33" s="60"/>
      <c r="N33" s="22"/>
      <c r="O33" s="22"/>
      <c r="P33" s="61"/>
      <c r="Q33" s="71"/>
      <c r="R33" s="72"/>
      <c r="S33" s="73"/>
    </row>
    <row r="34" ht="24" customHeight="1" spans="1:19">
      <c r="A34" s="23"/>
      <c r="B34" s="44"/>
      <c r="C34" s="20" t="s">
        <v>81</v>
      </c>
      <c r="D34" s="43"/>
      <c r="E34" s="16"/>
      <c r="F34" s="20" t="s">
        <v>72</v>
      </c>
      <c r="G34" s="16"/>
      <c r="H34" s="16"/>
      <c r="I34" s="16"/>
      <c r="J34" s="16"/>
      <c r="K34" s="16"/>
      <c r="L34" s="16"/>
      <c r="M34" s="60"/>
      <c r="N34" s="22"/>
      <c r="O34" s="22"/>
      <c r="P34" s="62"/>
      <c r="Q34" s="74"/>
      <c r="R34" s="75"/>
      <c r="S34" s="76"/>
    </row>
    <row r="35" s="2" customFormat="1" ht="24" customHeight="1" spans="1:19">
      <c r="A35" s="23"/>
      <c r="B35" s="12"/>
      <c r="C35" s="37" t="s">
        <v>69</v>
      </c>
      <c r="D35" s="38"/>
      <c r="E35" s="39"/>
      <c r="F35" s="41"/>
      <c r="G35" s="41"/>
      <c r="H35" s="39"/>
      <c r="I35" s="63"/>
      <c r="J35" s="41"/>
      <c r="K35" s="41"/>
      <c r="L35" s="41"/>
      <c r="M35" s="41"/>
      <c r="N35" s="41">
        <v>10</v>
      </c>
      <c r="O35" s="41">
        <v>160</v>
      </c>
      <c r="P35" s="41">
        <v>160</v>
      </c>
      <c r="Q35" s="77"/>
      <c r="R35" s="78"/>
      <c r="S35" s="77"/>
    </row>
    <row r="36" ht="36" customHeight="1" spans="1:21">
      <c r="A36" s="45" t="s">
        <v>82</v>
      </c>
      <c r="B36" s="42" t="s">
        <v>83</v>
      </c>
      <c r="C36" s="17">
        <v>1</v>
      </c>
      <c r="D36" s="18" t="s">
        <v>84</v>
      </c>
      <c r="E36" s="32" t="s">
        <v>85</v>
      </c>
      <c r="F36" s="18">
        <v>2</v>
      </c>
      <c r="G36" s="18"/>
      <c r="H36" s="18"/>
      <c r="I36" s="18"/>
      <c r="J36" s="48"/>
      <c r="K36" s="18"/>
      <c r="L36" s="18"/>
      <c r="M36" s="18"/>
      <c r="N36" s="18">
        <v>2</v>
      </c>
      <c r="O36" s="18">
        <v>32</v>
      </c>
      <c r="P36" s="18">
        <v>32</v>
      </c>
      <c r="Q36" s="18"/>
      <c r="R36" s="64" t="s">
        <v>44</v>
      </c>
      <c r="S36" s="66" t="s">
        <v>24</v>
      </c>
      <c r="U36" s="79"/>
    </row>
    <row r="37" ht="22.9" customHeight="1" spans="1:21">
      <c r="A37" s="46"/>
      <c r="B37" s="44"/>
      <c r="C37" s="17">
        <v>2</v>
      </c>
      <c r="D37" s="18" t="s">
        <v>86</v>
      </c>
      <c r="E37" s="32" t="s">
        <v>87</v>
      </c>
      <c r="F37" s="18" t="s">
        <v>88</v>
      </c>
      <c r="G37" s="18"/>
      <c r="H37" s="18"/>
      <c r="I37" s="18"/>
      <c r="J37" s="18"/>
      <c r="K37" s="18"/>
      <c r="L37" s="18"/>
      <c r="M37" s="18"/>
      <c r="N37" s="18">
        <v>2</v>
      </c>
      <c r="O37" s="18">
        <v>32</v>
      </c>
      <c r="P37" s="18">
        <v>16</v>
      </c>
      <c r="Q37" s="18">
        <v>16</v>
      </c>
      <c r="R37" s="64" t="s">
        <v>44</v>
      </c>
      <c r="S37" s="66" t="s">
        <v>24</v>
      </c>
      <c r="U37" s="79"/>
    </row>
    <row r="38" ht="27" customHeight="1" spans="1:21">
      <c r="A38" s="46"/>
      <c r="B38" s="44"/>
      <c r="C38" s="17">
        <v>3</v>
      </c>
      <c r="D38" s="18" t="s">
        <v>89</v>
      </c>
      <c r="E38" s="47" t="s">
        <v>90</v>
      </c>
      <c r="F38" s="18"/>
      <c r="G38" s="18"/>
      <c r="H38" s="18" t="s">
        <v>88</v>
      </c>
      <c r="I38" s="18"/>
      <c r="J38" s="18"/>
      <c r="K38" s="18"/>
      <c r="L38" s="18"/>
      <c r="M38" s="18"/>
      <c r="N38" s="18">
        <v>2</v>
      </c>
      <c r="O38" s="18">
        <v>32</v>
      </c>
      <c r="P38" s="18">
        <v>16</v>
      </c>
      <c r="Q38" s="18">
        <v>16</v>
      </c>
      <c r="R38" s="64" t="s">
        <v>44</v>
      </c>
      <c r="S38" s="66" t="s">
        <v>24</v>
      </c>
      <c r="U38" s="79"/>
    </row>
    <row r="39" ht="23.25" customHeight="1" spans="1:21">
      <c r="A39" s="46"/>
      <c r="B39" s="44"/>
      <c r="C39" s="17">
        <v>4</v>
      </c>
      <c r="D39" s="43" t="s">
        <v>91</v>
      </c>
      <c r="E39" s="47" t="s">
        <v>92</v>
      </c>
      <c r="F39" s="48"/>
      <c r="G39" s="18">
        <v>1</v>
      </c>
      <c r="H39" s="18"/>
      <c r="I39" s="18"/>
      <c r="J39" s="18"/>
      <c r="K39" s="18"/>
      <c r="L39" s="18"/>
      <c r="M39" s="18"/>
      <c r="N39" s="18">
        <v>1</v>
      </c>
      <c r="O39" s="18">
        <v>16</v>
      </c>
      <c r="P39" s="18"/>
      <c r="Q39" s="18">
        <v>16</v>
      </c>
      <c r="R39" s="64" t="s">
        <v>44</v>
      </c>
      <c r="S39" s="66" t="s">
        <v>24</v>
      </c>
      <c r="U39" s="79"/>
    </row>
    <row r="40" ht="23" customHeight="1" spans="1:21">
      <c r="A40" s="46"/>
      <c r="B40" s="44"/>
      <c r="C40" s="17">
        <v>5</v>
      </c>
      <c r="D40" s="43" t="s">
        <v>93</v>
      </c>
      <c r="E40" s="32" t="s">
        <v>94</v>
      </c>
      <c r="F40" s="18"/>
      <c r="G40" s="18"/>
      <c r="H40" s="18">
        <v>2</v>
      </c>
      <c r="I40" s="18"/>
      <c r="J40" s="18"/>
      <c r="K40" s="18"/>
      <c r="L40" s="18"/>
      <c r="M40" s="18"/>
      <c r="N40" s="18">
        <v>2</v>
      </c>
      <c r="O40" s="18">
        <v>32</v>
      </c>
      <c r="P40" s="18">
        <v>32</v>
      </c>
      <c r="Q40" s="18"/>
      <c r="R40" s="64" t="s">
        <v>44</v>
      </c>
      <c r="S40" s="66" t="s">
        <v>24</v>
      </c>
      <c r="U40" s="79"/>
    </row>
    <row r="41" ht="23.25" customHeight="1" spans="1:21">
      <c r="A41" s="46"/>
      <c r="B41" s="44"/>
      <c r="C41" s="17">
        <v>6</v>
      </c>
      <c r="D41" s="18" t="s">
        <v>95</v>
      </c>
      <c r="E41" s="32" t="s">
        <v>96</v>
      </c>
      <c r="F41" s="18"/>
      <c r="G41" s="18">
        <v>3</v>
      </c>
      <c r="H41" s="18"/>
      <c r="I41" s="18"/>
      <c r="J41" s="18"/>
      <c r="K41" s="18"/>
      <c r="L41" s="18"/>
      <c r="M41" s="18"/>
      <c r="N41" s="18">
        <v>4</v>
      </c>
      <c r="O41" s="18">
        <v>48</v>
      </c>
      <c r="P41" s="18">
        <v>48</v>
      </c>
      <c r="Q41" s="18"/>
      <c r="R41" s="64" t="s">
        <v>44</v>
      </c>
      <c r="S41" s="66" t="s">
        <v>24</v>
      </c>
      <c r="U41" s="79"/>
    </row>
    <row r="42" ht="24" customHeight="1" spans="1:21">
      <c r="A42" s="46"/>
      <c r="B42" s="44"/>
      <c r="C42" s="17">
        <v>7</v>
      </c>
      <c r="D42" s="43" t="s">
        <v>97</v>
      </c>
      <c r="E42" s="32" t="s">
        <v>98</v>
      </c>
      <c r="F42" s="18"/>
      <c r="G42" s="18"/>
      <c r="H42" s="18"/>
      <c r="I42" s="18">
        <v>2</v>
      </c>
      <c r="J42" s="18"/>
      <c r="K42" s="18"/>
      <c r="L42" s="18"/>
      <c r="M42" s="18"/>
      <c r="N42" s="18">
        <v>2</v>
      </c>
      <c r="O42" s="18">
        <v>32</v>
      </c>
      <c r="P42" s="18">
        <v>32</v>
      </c>
      <c r="Q42" s="18"/>
      <c r="R42" s="64" t="s">
        <v>44</v>
      </c>
      <c r="S42" s="66" t="s">
        <v>24</v>
      </c>
      <c r="U42" s="79"/>
    </row>
    <row r="43" ht="24" customHeight="1" spans="1:21">
      <c r="A43" s="46"/>
      <c r="B43" s="44"/>
      <c r="C43" s="17">
        <v>8</v>
      </c>
      <c r="D43" s="18" t="s">
        <v>99</v>
      </c>
      <c r="E43" s="32" t="s">
        <v>100</v>
      </c>
      <c r="F43" s="18"/>
      <c r="G43" s="18"/>
      <c r="H43" s="18"/>
      <c r="I43" s="18" t="s">
        <v>88</v>
      </c>
      <c r="J43" s="18"/>
      <c r="K43" s="18"/>
      <c r="L43" s="18"/>
      <c r="M43" s="18"/>
      <c r="N43" s="18">
        <v>2</v>
      </c>
      <c r="O43" s="18">
        <v>32</v>
      </c>
      <c r="P43" s="18">
        <v>16</v>
      </c>
      <c r="Q43" s="18">
        <v>16</v>
      </c>
      <c r="R43" s="64" t="s">
        <v>44</v>
      </c>
      <c r="S43" s="66" t="s">
        <v>24</v>
      </c>
      <c r="U43" s="79"/>
    </row>
    <row r="44" ht="24" customHeight="1" spans="1:21">
      <c r="A44" s="46"/>
      <c r="B44" s="44"/>
      <c r="C44" s="17">
        <v>9</v>
      </c>
      <c r="D44" s="18" t="s">
        <v>101</v>
      </c>
      <c r="E44" s="32" t="s">
        <v>102</v>
      </c>
      <c r="F44" s="18"/>
      <c r="G44" s="18"/>
      <c r="H44" s="18"/>
      <c r="I44" s="18"/>
      <c r="J44" s="18" t="s">
        <v>88</v>
      </c>
      <c r="K44" s="18"/>
      <c r="L44" s="18"/>
      <c r="M44" s="18"/>
      <c r="N44" s="18">
        <v>2</v>
      </c>
      <c r="O44" s="18">
        <v>32</v>
      </c>
      <c r="P44" s="18">
        <v>16</v>
      </c>
      <c r="Q44" s="18">
        <v>16</v>
      </c>
      <c r="R44" s="64" t="s">
        <v>44</v>
      </c>
      <c r="S44" s="66" t="s">
        <v>24</v>
      </c>
      <c r="U44" s="79"/>
    </row>
    <row r="45" ht="24" customHeight="1" spans="1:21">
      <c r="A45" s="46"/>
      <c r="B45" s="44"/>
      <c r="C45" s="17">
        <v>10</v>
      </c>
      <c r="D45" s="18" t="s">
        <v>103</v>
      </c>
      <c r="E45" s="32" t="s">
        <v>104</v>
      </c>
      <c r="F45" s="18"/>
      <c r="G45" s="18"/>
      <c r="H45" s="18"/>
      <c r="I45" s="18"/>
      <c r="J45" s="18">
        <v>2</v>
      </c>
      <c r="K45" s="18"/>
      <c r="L45" s="18"/>
      <c r="M45" s="18"/>
      <c r="N45" s="18">
        <v>2</v>
      </c>
      <c r="O45" s="18">
        <v>32</v>
      </c>
      <c r="P45" s="18">
        <v>32</v>
      </c>
      <c r="Q45" s="18"/>
      <c r="R45" s="64" t="s">
        <v>44</v>
      </c>
      <c r="S45" s="66" t="s">
        <v>24</v>
      </c>
      <c r="U45" s="79"/>
    </row>
    <row r="46" ht="36" customHeight="1" spans="1:21">
      <c r="A46" s="46"/>
      <c r="B46" s="44"/>
      <c r="C46" s="17">
        <v>11</v>
      </c>
      <c r="D46" s="18" t="s">
        <v>105</v>
      </c>
      <c r="E46" s="32" t="s">
        <v>106</v>
      </c>
      <c r="F46" s="18"/>
      <c r="G46" s="18"/>
      <c r="H46" s="18"/>
      <c r="I46" s="18" t="s">
        <v>88</v>
      </c>
      <c r="J46" s="18"/>
      <c r="K46" s="18"/>
      <c r="L46" s="18"/>
      <c r="M46" s="18"/>
      <c r="N46" s="18">
        <v>2</v>
      </c>
      <c r="O46" s="18">
        <v>32</v>
      </c>
      <c r="P46" s="18">
        <v>16</v>
      </c>
      <c r="Q46" s="18">
        <v>16</v>
      </c>
      <c r="R46" s="64" t="s">
        <v>44</v>
      </c>
      <c r="S46" s="66" t="s">
        <v>24</v>
      </c>
      <c r="U46" s="79"/>
    </row>
    <row r="47" ht="24" customHeight="1" spans="1:21">
      <c r="A47" s="46"/>
      <c r="B47" s="44"/>
      <c r="C47" s="17">
        <v>12</v>
      </c>
      <c r="D47" s="18" t="s">
        <v>107</v>
      </c>
      <c r="E47" s="32" t="s">
        <v>108</v>
      </c>
      <c r="F47" s="18"/>
      <c r="G47" s="18"/>
      <c r="H47" s="18"/>
      <c r="I47" s="18"/>
      <c r="J47" s="18"/>
      <c r="K47" s="18" t="s">
        <v>88</v>
      </c>
      <c r="L47" s="18"/>
      <c r="M47" s="18"/>
      <c r="N47" s="18">
        <v>2</v>
      </c>
      <c r="O47" s="18">
        <v>32</v>
      </c>
      <c r="P47" s="18">
        <v>16</v>
      </c>
      <c r="Q47" s="18">
        <v>16</v>
      </c>
      <c r="R47" s="64" t="s">
        <v>44</v>
      </c>
      <c r="S47" s="66" t="s">
        <v>24</v>
      </c>
      <c r="U47" s="79"/>
    </row>
    <row r="48" ht="24" customHeight="1" spans="1:21">
      <c r="A48" s="46"/>
      <c r="B48" s="44"/>
      <c r="C48" s="17">
        <v>13</v>
      </c>
      <c r="D48" s="18" t="s">
        <v>109</v>
      </c>
      <c r="E48" s="32" t="s">
        <v>110</v>
      </c>
      <c r="F48" s="48"/>
      <c r="G48" s="48"/>
      <c r="H48" s="48"/>
      <c r="I48" s="48"/>
      <c r="J48" s="18" t="s">
        <v>111</v>
      </c>
      <c r="K48" s="18"/>
      <c r="L48" s="18"/>
      <c r="M48" s="18"/>
      <c r="N48" s="18">
        <v>3</v>
      </c>
      <c r="O48" s="18">
        <v>48</v>
      </c>
      <c r="P48" s="18">
        <v>32</v>
      </c>
      <c r="Q48" s="18">
        <v>16</v>
      </c>
      <c r="R48" s="64" t="s">
        <v>44</v>
      </c>
      <c r="S48" s="66" t="s">
        <v>24</v>
      </c>
      <c r="U48" s="79"/>
    </row>
    <row r="49" s="2" customFormat="1" spans="1:19">
      <c r="A49" s="46"/>
      <c r="B49" s="49"/>
      <c r="C49" s="37" t="s">
        <v>112</v>
      </c>
      <c r="D49" s="38"/>
      <c r="E49" s="39"/>
      <c r="F49" s="41">
        <v>4</v>
      </c>
      <c r="G49" s="41">
        <f>SUM(G36:G48)</f>
        <v>4</v>
      </c>
      <c r="H49" s="41">
        <v>4</v>
      </c>
      <c r="I49" s="41">
        <v>6</v>
      </c>
      <c r="J49" s="41">
        <v>7</v>
      </c>
      <c r="K49" s="41">
        <v>2</v>
      </c>
      <c r="L49" s="41">
        <f t="shared" ref="L49:Q49" si="3">SUM(L36:L48)</f>
        <v>0</v>
      </c>
      <c r="M49" s="41">
        <f t="shared" si="3"/>
        <v>0</v>
      </c>
      <c r="N49" s="41">
        <f t="shared" si="3"/>
        <v>28</v>
      </c>
      <c r="O49" s="41">
        <f t="shared" si="3"/>
        <v>432</v>
      </c>
      <c r="P49" s="41">
        <f t="shared" si="3"/>
        <v>304</v>
      </c>
      <c r="Q49" s="41">
        <f t="shared" si="3"/>
        <v>128</v>
      </c>
      <c r="R49" s="38"/>
      <c r="S49" s="80"/>
    </row>
    <row r="50" ht="22" customHeight="1" spans="1:19">
      <c r="A50" s="46"/>
      <c r="B50" s="50" t="s">
        <v>113</v>
      </c>
      <c r="C50" s="51" t="s">
        <v>114</v>
      </c>
      <c r="D50" s="52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2"/>
      <c r="S50" s="81"/>
    </row>
    <row r="51" ht="25" customHeight="1" spans="1:19">
      <c r="A51" s="46"/>
      <c r="B51" s="54"/>
      <c r="C51" s="16">
        <v>1</v>
      </c>
      <c r="D51" s="55" t="s">
        <v>115</v>
      </c>
      <c r="E51" s="32" t="s">
        <v>116</v>
      </c>
      <c r="F51" s="47"/>
      <c r="G51" s="43"/>
      <c r="H51" s="43">
        <v>2</v>
      </c>
      <c r="I51" s="43"/>
      <c r="J51" s="43"/>
      <c r="K51" s="43"/>
      <c r="L51" s="43"/>
      <c r="M51" s="43"/>
      <c r="N51" s="43">
        <v>2</v>
      </c>
      <c r="O51" s="43">
        <v>32</v>
      </c>
      <c r="P51" s="43">
        <v>32</v>
      </c>
      <c r="Q51" s="47"/>
      <c r="R51" s="64" t="s">
        <v>44</v>
      </c>
      <c r="S51" s="82" t="s">
        <v>18</v>
      </c>
    </row>
    <row r="52" ht="27" customHeight="1" spans="1:19">
      <c r="A52" s="46"/>
      <c r="B52" s="54"/>
      <c r="C52" s="16">
        <v>2</v>
      </c>
      <c r="D52" s="18" t="s">
        <v>117</v>
      </c>
      <c r="E52" s="32" t="s">
        <v>118</v>
      </c>
      <c r="F52" s="47"/>
      <c r="G52" s="43"/>
      <c r="H52" s="43"/>
      <c r="I52" s="43"/>
      <c r="J52" s="43">
        <v>3</v>
      </c>
      <c r="K52" s="43"/>
      <c r="L52" s="43"/>
      <c r="M52" s="43"/>
      <c r="N52" s="43">
        <v>3</v>
      </c>
      <c r="O52" s="43">
        <v>48</v>
      </c>
      <c r="P52" s="43">
        <v>48</v>
      </c>
      <c r="Q52" s="47"/>
      <c r="R52" s="64" t="s">
        <v>44</v>
      </c>
      <c r="S52" s="82" t="s">
        <v>18</v>
      </c>
    </row>
    <row r="53" ht="26" customHeight="1" spans="1:19">
      <c r="A53" s="46"/>
      <c r="B53" s="54"/>
      <c r="C53" s="16">
        <v>3</v>
      </c>
      <c r="D53" s="18" t="s">
        <v>119</v>
      </c>
      <c r="E53" s="32" t="s">
        <v>120</v>
      </c>
      <c r="F53" s="47"/>
      <c r="G53" s="43"/>
      <c r="H53" s="43">
        <v>3</v>
      </c>
      <c r="I53" s="43"/>
      <c r="J53" s="43"/>
      <c r="K53" s="43"/>
      <c r="L53" s="43"/>
      <c r="M53" s="43"/>
      <c r="N53" s="43">
        <v>3</v>
      </c>
      <c r="O53" s="43">
        <v>48</v>
      </c>
      <c r="P53" s="43">
        <v>48</v>
      </c>
      <c r="Q53" s="47"/>
      <c r="R53" s="64" t="s">
        <v>44</v>
      </c>
      <c r="S53" s="82" t="s">
        <v>18</v>
      </c>
    </row>
    <row r="54" ht="26.25" customHeight="1" spans="1:19">
      <c r="A54" s="46"/>
      <c r="B54" s="54"/>
      <c r="C54" s="16">
        <v>4</v>
      </c>
      <c r="D54" s="18" t="s">
        <v>121</v>
      </c>
      <c r="E54" s="32" t="s">
        <v>122</v>
      </c>
      <c r="F54" s="47"/>
      <c r="G54" s="43"/>
      <c r="H54" s="43">
        <v>4</v>
      </c>
      <c r="I54" s="43"/>
      <c r="J54" s="43"/>
      <c r="K54" s="43"/>
      <c r="L54" s="43"/>
      <c r="M54" s="43"/>
      <c r="N54" s="43">
        <v>4</v>
      </c>
      <c r="O54" s="43">
        <v>64</v>
      </c>
      <c r="P54" s="43">
        <v>64</v>
      </c>
      <c r="Q54" s="47"/>
      <c r="R54" s="64" t="s">
        <v>44</v>
      </c>
      <c r="S54" s="82" t="s">
        <v>18</v>
      </c>
    </row>
    <row r="55" ht="23.65" customHeight="1" spans="1:19">
      <c r="A55" s="46"/>
      <c r="B55" s="54"/>
      <c r="C55" s="16">
        <v>5</v>
      </c>
      <c r="D55" s="43" t="s">
        <v>123</v>
      </c>
      <c r="E55" s="32" t="s">
        <v>124</v>
      </c>
      <c r="F55" s="47"/>
      <c r="G55" s="43"/>
      <c r="H55" s="43"/>
      <c r="I55" s="43">
        <v>4</v>
      </c>
      <c r="J55" s="43"/>
      <c r="K55" s="43"/>
      <c r="L55" s="43"/>
      <c r="M55" s="43"/>
      <c r="N55" s="43">
        <v>4</v>
      </c>
      <c r="O55" s="43">
        <v>64</v>
      </c>
      <c r="P55" s="43">
        <v>64</v>
      </c>
      <c r="Q55" s="47"/>
      <c r="R55" s="64" t="s">
        <v>44</v>
      </c>
      <c r="S55" s="82" t="s">
        <v>18</v>
      </c>
    </row>
    <row r="56" ht="24.4" customHeight="1" spans="1:19">
      <c r="A56" s="46"/>
      <c r="B56" s="54"/>
      <c r="C56" s="16">
        <v>6</v>
      </c>
      <c r="D56" s="43" t="s">
        <v>125</v>
      </c>
      <c r="E56" s="32" t="s">
        <v>126</v>
      </c>
      <c r="F56" s="47"/>
      <c r="G56" s="43"/>
      <c r="H56" s="43"/>
      <c r="I56" s="43">
        <v>4</v>
      </c>
      <c r="J56" s="43"/>
      <c r="K56" s="43"/>
      <c r="L56" s="43"/>
      <c r="M56" s="43"/>
      <c r="N56" s="43">
        <v>4</v>
      </c>
      <c r="O56" s="43">
        <v>64</v>
      </c>
      <c r="P56" s="43">
        <v>64</v>
      </c>
      <c r="Q56" s="47"/>
      <c r="R56" s="64" t="s">
        <v>44</v>
      </c>
      <c r="S56" s="82" t="s">
        <v>18</v>
      </c>
    </row>
    <row r="57" ht="28" customHeight="1" spans="1:19">
      <c r="A57" s="46"/>
      <c r="B57" s="54"/>
      <c r="C57" s="16">
        <v>7</v>
      </c>
      <c r="D57" s="18" t="s">
        <v>127</v>
      </c>
      <c r="E57" s="32" t="s">
        <v>128</v>
      </c>
      <c r="F57" s="47"/>
      <c r="G57" s="43"/>
      <c r="H57" s="43"/>
      <c r="I57" s="43"/>
      <c r="J57" s="43">
        <v>3</v>
      </c>
      <c r="K57" s="43"/>
      <c r="L57" s="43"/>
      <c r="M57" s="43"/>
      <c r="N57" s="43">
        <v>3</v>
      </c>
      <c r="O57" s="43">
        <v>48</v>
      </c>
      <c r="P57" s="43">
        <v>48</v>
      </c>
      <c r="Q57" s="47"/>
      <c r="R57" s="64" t="s">
        <v>44</v>
      </c>
      <c r="S57" s="82" t="s">
        <v>18</v>
      </c>
    </row>
    <row r="58" ht="25" customHeight="1" spans="1:19">
      <c r="A58" s="46"/>
      <c r="B58" s="54"/>
      <c r="C58" s="16">
        <v>8</v>
      </c>
      <c r="D58" s="18" t="s">
        <v>129</v>
      </c>
      <c r="E58" s="32" t="s">
        <v>130</v>
      </c>
      <c r="F58" s="47"/>
      <c r="G58" s="43"/>
      <c r="H58" s="43"/>
      <c r="I58" s="43"/>
      <c r="J58" s="43">
        <v>4</v>
      </c>
      <c r="K58" s="43"/>
      <c r="L58" s="43"/>
      <c r="M58" s="43"/>
      <c r="N58" s="43">
        <v>4</v>
      </c>
      <c r="O58" s="43">
        <v>64</v>
      </c>
      <c r="P58" s="43">
        <v>64</v>
      </c>
      <c r="Q58" s="47"/>
      <c r="R58" s="64" t="s">
        <v>44</v>
      </c>
      <c r="S58" s="82" t="s">
        <v>18</v>
      </c>
    </row>
    <row r="59" ht="24" customHeight="1" spans="1:19">
      <c r="A59" s="46"/>
      <c r="B59" s="54"/>
      <c r="C59" s="16">
        <v>9</v>
      </c>
      <c r="D59" s="18" t="s">
        <v>131</v>
      </c>
      <c r="E59" s="32" t="s">
        <v>132</v>
      </c>
      <c r="F59" s="47"/>
      <c r="G59" s="43"/>
      <c r="H59" s="43"/>
      <c r="I59" s="43"/>
      <c r="J59" s="43">
        <v>4</v>
      </c>
      <c r="K59" s="43"/>
      <c r="L59" s="43"/>
      <c r="M59" s="43"/>
      <c r="N59" s="43">
        <v>4</v>
      </c>
      <c r="O59" s="43">
        <v>64</v>
      </c>
      <c r="P59" s="43">
        <v>64</v>
      </c>
      <c r="Q59" s="47"/>
      <c r="R59" s="64" t="s">
        <v>44</v>
      </c>
      <c r="S59" s="82" t="s">
        <v>18</v>
      </c>
    </row>
    <row r="60" ht="24" spans="1:19">
      <c r="A60" s="46"/>
      <c r="B60" s="54"/>
      <c r="C60" s="16">
        <v>10</v>
      </c>
      <c r="D60" s="43" t="s">
        <v>133</v>
      </c>
      <c r="E60" s="32" t="s">
        <v>134</v>
      </c>
      <c r="F60" s="47"/>
      <c r="G60" s="43"/>
      <c r="H60" s="43"/>
      <c r="I60" s="43"/>
      <c r="J60" s="43"/>
      <c r="K60" s="43">
        <v>4</v>
      </c>
      <c r="L60" s="43"/>
      <c r="M60" s="43"/>
      <c r="N60" s="43">
        <v>4</v>
      </c>
      <c r="O60" s="43">
        <v>64</v>
      </c>
      <c r="P60" s="43">
        <v>64</v>
      </c>
      <c r="Q60" s="47"/>
      <c r="R60" s="64" t="s">
        <v>44</v>
      </c>
      <c r="S60" s="82" t="s">
        <v>18</v>
      </c>
    </row>
    <row r="61" ht="25.9" customHeight="1" spans="1:19">
      <c r="A61" s="46"/>
      <c r="B61" s="54"/>
      <c r="C61" s="16">
        <v>11</v>
      </c>
      <c r="D61" s="18" t="s">
        <v>135</v>
      </c>
      <c r="E61" s="32" t="s">
        <v>136</v>
      </c>
      <c r="F61" s="47"/>
      <c r="G61" s="43"/>
      <c r="H61" s="43"/>
      <c r="I61" s="43"/>
      <c r="J61" s="43"/>
      <c r="K61" s="43">
        <v>4</v>
      </c>
      <c r="L61" s="43"/>
      <c r="M61" s="43"/>
      <c r="N61" s="43">
        <v>4</v>
      </c>
      <c r="O61" s="43">
        <v>64</v>
      </c>
      <c r="P61" s="43">
        <v>64</v>
      </c>
      <c r="Q61" s="47"/>
      <c r="R61" s="64" t="s">
        <v>44</v>
      </c>
      <c r="S61" s="82" t="s">
        <v>18</v>
      </c>
    </row>
    <row r="62" ht="24" spans="1:19">
      <c r="A62" s="46"/>
      <c r="B62" s="54"/>
      <c r="C62" s="16">
        <v>12</v>
      </c>
      <c r="D62" s="43" t="s">
        <v>137</v>
      </c>
      <c r="E62" s="32" t="s">
        <v>138</v>
      </c>
      <c r="F62" s="47"/>
      <c r="G62" s="43"/>
      <c r="H62" s="43"/>
      <c r="I62" s="43"/>
      <c r="J62" s="43"/>
      <c r="K62" s="43">
        <v>4</v>
      </c>
      <c r="L62" s="43"/>
      <c r="M62" s="43"/>
      <c r="N62" s="43">
        <v>4</v>
      </c>
      <c r="O62" s="43">
        <v>64</v>
      </c>
      <c r="P62" s="43">
        <v>64</v>
      </c>
      <c r="Q62" s="47"/>
      <c r="R62" s="64" t="s">
        <v>44</v>
      </c>
      <c r="S62" s="82" t="s">
        <v>18</v>
      </c>
    </row>
    <row r="63" spans="1:19">
      <c r="A63" s="46"/>
      <c r="B63" s="54"/>
      <c r="C63" s="56"/>
      <c r="D63" s="57"/>
      <c r="E63" s="58"/>
      <c r="F63" s="38">
        <f t="shared" ref="F63:Q63" si="4">SUM(F51:F62)</f>
        <v>0</v>
      </c>
      <c r="G63" s="38">
        <f t="shared" si="4"/>
        <v>0</v>
      </c>
      <c r="H63" s="38">
        <f t="shared" si="4"/>
        <v>9</v>
      </c>
      <c r="I63" s="38">
        <f t="shared" si="4"/>
        <v>8</v>
      </c>
      <c r="J63" s="38">
        <f t="shared" si="4"/>
        <v>14</v>
      </c>
      <c r="K63" s="38">
        <f t="shared" si="4"/>
        <v>12</v>
      </c>
      <c r="L63" s="38">
        <f t="shared" si="4"/>
        <v>0</v>
      </c>
      <c r="M63" s="38">
        <f t="shared" si="4"/>
        <v>0</v>
      </c>
      <c r="N63" s="38">
        <f t="shared" si="4"/>
        <v>43</v>
      </c>
      <c r="O63" s="38">
        <f t="shared" si="4"/>
        <v>688</v>
      </c>
      <c r="P63" s="38">
        <f t="shared" si="4"/>
        <v>688</v>
      </c>
      <c r="Q63" s="38">
        <f t="shared" si="4"/>
        <v>0</v>
      </c>
      <c r="R63" s="25"/>
      <c r="S63" s="18"/>
    </row>
    <row r="64" ht="28" customHeight="1" spans="1:19">
      <c r="A64" s="46"/>
      <c r="B64" s="54"/>
      <c r="C64" s="51" t="s">
        <v>139</v>
      </c>
      <c r="D64" s="52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2"/>
      <c r="S64" s="81"/>
    </row>
    <row r="65" ht="24" spans="1:19">
      <c r="A65" s="46"/>
      <c r="B65" s="54"/>
      <c r="C65" s="16">
        <v>1</v>
      </c>
      <c r="D65" s="18" t="s">
        <v>140</v>
      </c>
      <c r="E65" s="32" t="s">
        <v>141</v>
      </c>
      <c r="F65" s="43"/>
      <c r="G65" s="43"/>
      <c r="H65" s="43">
        <v>4</v>
      </c>
      <c r="I65" s="43"/>
      <c r="J65" s="43"/>
      <c r="K65" s="43"/>
      <c r="L65" s="43"/>
      <c r="M65" s="43"/>
      <c r="N65" s="18">
        <v>4</v>
      </c>
      <c r="O65" s="18">
        <v>64</v>
      </c>
      <c r="P65" s="43">
        <v>64</v>
      </c>
      <c r="Q65" s="18"/>
      <c r="R65" s="64" t="s">
        <v>44</v>
      </c>
      <c r="S65" s="82" t="s">
        <v>18</v>
      </c>
    </row>
    <row r="66" ht="24" spans="1:19">
      <c r="A66" s="46"/>
      <c r="B66" s="54"/>
      <c r="C66" s="16">
        <v>2</v>
      </c>
      <c r="D66" s="18" t="s">
        <v>142</v>
      </c>
      <c r="E66" s="32" t="s">
        <v>143</v>
      </c>
      <c r="F66" s="43"/>
      <c r="G66" s="43"/>
      <c r="H66" s="43"/>
      <c r="I66" s="43">
        <v>2</v>
      </c>
      <c r="J66" s="18"/>
      <c r="K66" s="18"/>
      <c r="L66" s="18"/>
      <c r="M66" s="18"/>
      <c r="N66" s="18">
        <f t="shared" ref="N66:N70" si="5">SUM(F66:M66)</f>
        <v>2</v>
      </c>
      <c r="O66" s="18">
        <f t="shared" ref="O66:O70" si="6">N66*16</f>
        <v>32</v>
      </c>
      <c r="P66" s="18">
        <v>32</v>
      </c>
      <c r="Q66" s="18"/>
      <c r="R66" s="64" t="s">
        <v>44</v>
      </c>
      <c r="S66" s="82" t="s">
        <v>18</v>
      </c>
    </row>
    <row r="67" ht="24" spans="1:19">
      <c r="A67" s="46"/>
      <c r="B67" s="54"/>
      <c r="C67" s="16">
        <v>3</v>
      </c>
      <c r="D67" s="18" t="s">
        <v>144</v>
      </c>
      <c r="E67" s="32" t="s">
        <v>145</v>
      </c>
      <c r="F67" s="43"/>
      <c r="G67" s="43"/>
      <c r="H67" s="43"/>
      <c r="I67" s="43">
        <v>3</v>
      </c>
      <c r="J67" s="43"/>
      <c r="K67" s="43"/>
      <c r="L67" s="43"/>
      <c r="M67" s="43"/>
      <c r="N67" s="43">
        <f t="shared" si="5"/>
        <v>3</v>
      </c>
      <c r="O67" s="43">
        <f t="shared" si="6"/>
        <v>48</v>
      </c>
      <c r="P67" s="43">
        <v>48</v>
      </c>
      <c r="Q67" s="18"/>
      <c r="R67" s="64" t="s">
        <v>44</v>
      </c>
      <c r="S67" s="82" t="s">
        <v>18</v>
      </c>
    </row>
    <row r="68" ht="31" customHeight="1" spans="1:19">
      <c r="A68" s="46"/>
      <c r="B68" s="54"/>
      <c r="C68" s="16">
        <v>4</v>
      </c>
      <c r="D68" s="18" t="s">
        <v>146</v>
      </c>
      <c r="E68" s="32" t="s">
        <v>147</v>
      </c>
      <c r="F68" s="43"/>
      <c r="G68" s="43"/>
      <c r="H68" s="43"/>
      <c r="I68" s="43"/>
      <c r="J68" s="18">
        <v>4</v>
      </c>
      <c r="K68" s="18"/>
      <c r="L68" s="18"/>
      <c r="M68" s="18"/>
      <c r="N68" s="18">
        <v>4</v>
      </c>
      <c r="O68" s="18">
        <f t="shared" si="6"/>
        <v>64</v>
      </c>
      <c r="P68" s="18">
        <v>64</v>
      </c>
      <c r="Q68" s="18"/>
      <c r="R68" s="64" t="s">
        <v>44</v>
      </c>
      <c r="S68" s="82" t="s">
        <v>18</v>
      </c>
    </row>
    <row r="69" ht="24" spans="1:19">
      <c r="A69" s="46"/>
      <c r="B69" s="54"/>
      <c r="C69" s="16">
        <v>5</v>
      </c>
      <c r="D69" s="18" t="s">
        <v>148</v>
      </c>
      <c r="E69" s="32" t="s">
        <v>149</v>
      </c>
      <c r="F69" s="43"/>
      <c r="G69" s="43"/>
      <c r="H69" s="43"/>
      <c r="I69" s="43"/>
      <c r="J69" s="18">
        <v>3</v>
      </c>
      <c r="K69" s="18"/>
      <c r="L69" s="18"/>
      <c r="M69" s="18"/>
      <c r="N69" s="18">
        <f t="shared" si="5"/>
        <v>3</v>
      </c>
      <c r="O69" s="18">
        <f t="shared" si="6"/>
        <v>48</v>
      </c>
      <c r="P69" s="18">
        <v>48</v>
      </c>
      <c r="Q69" s="18"/>
      <c r="R69" s="64" t="s">
        <v>44</v>
      </c>
      <c r="S69" s="82" t="s">
        <v>18</v>
      </c>
    </row>
    <row r="70" ht="36" spans="1:19">
      <c r="A70" s="46"/>
      <c r="B70" s="54"/>
      <c r="C70" s="16">
        <v>6</v>
      </c>
      <c r="D70" s="18" t="s">
        <v>150</v>
      </c>
      <c r="E70" s="34" t="s">
        <v>151</v>
      </c>
      <c r="F70" s="18"/>
      <c r="G70" s="18"/>
      <c r="H70" s="18"/>
      <c r="I70" s="18"/>
      <c r="J70" s="18"/>
      <c r="K70" s="18">
        <v>3</v>
      </c>
      <c r="L70" s="18"/>
      <c r="M70" s="18"/>
      <c r="N70" s="18">
        <f t="shared" si="5"/>
        <v>3</v>
      </c>
      <c r="O70" s="18">
        <f t="shared" si="6"/>
        <v>48</v>
      </c>
      <c r="P70" s="18">
        <v>48</v>
      </c>
      <c r="Q70" s="18"/>
      <c r="R70" s="64" t="s">
        <v>44</v>
      </c>
      <c r="S70" s="82" t="s">
        <v>18</v>
      </c>
    </row>
    <row r="71" spans="1:19">
      <c r="A71" s="46"/>
      <c r="B71" s="54"/>
      <c r="C71" s="56"/>
      <c r="D71" s="83"/>
      <c r="E71" s="84"/>
      <c r="F71" s="48">
        <f t="shared" ref="F71:Q71" si="7">SUM(F65:F70)</f>
        <v>0</v>
      </c>
      <c r="G71" s="48">
        <f t="shared" si="7"/>
        <v>0</v>
      </c>
      <c r="H71" s="48">
        <f t="shared" si="7"/>
        <v>4</v>
      </c>
      <c r="I71" s="48">
        <f t="shared" si="7"/>
        <v>5</v>
      </c>
      <c r="J71" s="48">
        <f t="shared" si="7"/>
        <v>7</v>
      </c>
      <c r="K71" s="48">
        <f t="shared" si="7"/>
        <v>3</v>
      </c>
      <c r="L71" s="48">
        <f t="shared" si="7"/>
        <v>0</v>
      </c>
      <c r="M71" s="48">
        <f t="shared" si="7"/>
        <v>0</v>
      </c>
      <c r="N71" s="48">
        <f t="shared" si="7"/>
        <v>19</v>
      </c>
      <c r="O71" s="48">
        <f t="shared" si="7"/>
        <v>304</v>
      </c>
      <c r="P71" s="48">
        <f t="shared" si="7"/>
        <v>304</v>
      </c>
      <c r="Q71" s="48">
        <f t="shared" si="7"/>
        <v>0</v>
      </c>
      <c r="R71" s="25"/>
      <c r="S71" s="18"/>
    </row>
    <row r="72" ht="32" customHeight="1" spans="1:19">
      <c r="A72" s="46"/>
      <c r="B72" s="54"/>
      <c r="C72" s="51" t="s">
        <v>152</v>
      </c>
      <c r="D72" s="52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2"/>
      <c r="S72" s="81"/>
    </row>
    <row r="73" ht="24" spans="1:19">
      <c r="A73" s="46"/>
      <c r="B73" s="54"/>
      <c r="C73" s="16">
        <v>1</v>
      </c>
      <c r="D73" s="18" t="s">
        <v>153</v>
      </c>
      <c r="E73" s="32" t="s">
        <v>154</v>
      </c>
      <c r="F73" s="18"/>
      <c r="G73" s="85"/>
      <c r="H73" s="18">
        <v>2</v>
      </c>
      <c r="I73" s="85"/>
      <c r="J73" s="85"/>
      <c r="K73" s="85"/>
      <c r="L73" s="85"/>
      <c r="M73" s="85"/>
      <c r="N73" s="18">
        <v>2</v>
      </c>
      <c r="O73" s="18">
        <v>32</v>
      </c>
      <c r="P73" s="18">
        <v>32</v>
      </c>
      <c r="Q73" s="18"/>
      <c r="R73" s="64" t="s">
        <v>44</v>
      </c>
      <c r="S73" s="82" t="s">
        <v>18</v>
      </c>
    </row>
    <row r="74" ht="24" spans="1:19">
      <c r="A74" s="46"/>
      <c r="B74" s="54"/>
      <c r="C74" s="16">
        <v>2</v>
      </c>
      <c r="D74" s="18" t="s">
        <v>155</v>
      </c>
      <c r="E74" s="32" t="s">
        <v>156</v>
      </c>
      <c r="F74" s="18"/>
      <c r="G74" s="18"/>
      <c r="H74" s="18"/>
      <c r="I74" s="18"/>
      <c r="J74" s="18">
        <v>3</v>
      </c>
      <c r="K74" s="18"/>
      <c r="L74" s="18"/>
      <c r="M74" s="18"/>
      <c r="N74" s="18">
        <v>3</v>
      </c>
      <c r="O74" s="18">
        <v>48</v>
      </c>
      <c r="P74" s="18">
        <v>48</v>
      </c>
      <c r="Q74" s="18"/>
      <c r="R74" s="64" t="s">
        <v>44</v>
      </c>
      <c r="S74" s="82" t="s">
        <v>18</v>
      </c>
    </row>
    <row r="75" ht="24" spans="1:19">
      <c r="A75" s="46"/>
      <c r="B75" s="54"/>
      <c r="C75" s="16">
        <v>3</v>
      </c>
      <c r="D75" s="18" t="s">
        <v>157</v>
      </c>
      <c r="E75" s="32" t="s">
        <v>158</v>
      </c>
      <c r="F75" s="18"/>
      <c r="G75" s="18"/>
      <c r="H75" s="18">
        <v>3</v>
      </c>
      <c r="I75" s="18"/>
      <c r="J75" s="18"/>
      <c r="K75" s="18"/>
      <c r="L75" s="18"/>
      <c r="M75" s="18"/>
      <c r="N75" s="18">
        <v>3</v>
      </c>
      <c r="O75" s="18">
        <v>48</v>
      </c>
      <c r="P75" s="18">
        <v>48</v>
      </c>
      <c r="Q75" s="18"/>
      <c r="R75" s="64" t="s">
        <v>44</v>
      </c>
      <c r="S75" s="82" t="s">
        <v>18</v>
      </c>
    </row>
    <row r="76" ht="24" spans="1:19">
      <c r="A76" s="46"/>
      <c r="B76" s="54"/>
      <c r="C76" s="16">
        <v>4</v>
      </c>
      <c r="D76" s="18" t="s">
        <v>159</v>
      </c>
      <c r="E76" s="32" t="s">
        <v>160</v>
      </c>
      <c r="F76" s="18"/>
      <c r="G76" s="18"/>
      <c r="H76" s="18">
        <v>4</v>
      </c>
      <c r="I76" s="18"/>
      <c r="J76" s="18"/>
      <c r="K76" s="18"/>
      <c r="L76" s="18"/>
      <c r="M76" s="18"/>
      <c r="N76" s="18">
        <v>4</v>
      </c>
      <c r="O76" s="18">
        <v>64</v>
      </c>
      <c r="P76" s="18">
        <v>64</v>
      </c>
      <c r="Q76" s="18"/>
      <c r="R76" s="64" t="s">
        <v>44</v>
      </c>
      <c r="S76" s="82" t="s">
        <v>18</v>
      </c>
    </row>
    <row r="77" ht="24" spans="1:19">
      <c r="A77" s="46"/>
      <c r="B77" s="54"/>
      <c r="C77" s="16">
        <v>5</v>
      </c>
      <c r="D77" s="18" t="s">
        <v>161</v>
      </c>
      <c r="E77" s="32" t="s">
        <v>162</v>
      </c>
      <c r="F77" s="18"/>
      <c r="G77" s="18"/>
      <c r="H77" s="18"/>
      <c r="I77" s="18">
        <v>4</v>
      </c>
      <c r="J77" s="18"/>
      <c r="K77" s="18"/>
      <c r="L77" s="18"/>
      <c r="M77" s="18"/>
      <c r="N77" s="18">
        <v>4</v>
      </c>
      <c r="O77" s="18">
        <v>64</v>
      </c>
      <c r="P77" s="18">
        <v>64</v>
      </c>
      <c r="Q77" s="18"/>
      <c r="R77" s="64" t="s">
        <v>44</v>
      </c>
      <c r="S77" s="82" t="s">
        <v>18</v>
      </c>
    </row>
    <row r="78" ht="24" spans="1:19">
      <c r="A78" s="46"/>
      <c r="B78" s="54"/>
      <c r="C78" s="16">
        <v>6</v>
      </c>
      <c r="D78" s="18" t="s">
        <v>163</v>
      </c>
      <c r="E78" s="32" t="s">
        <v>164</v>
      </c>
      <c r="F78" s="18"/>
      <c r="G78" s="18"/>
      <c r="H78" s="18"/>
      <c r="I78" s="18">
        <v>4</v>
      </c>
      <c r="J78" s="18"/>
      <c r="K78" s="18"/>
      <c r="L78" s="18"/>
      <c r="M78" s="18"/>
      <c r="N78" s="18">
        <v>4</v>
      </c>
      <c r="O78" s="18">
        <v>64</v>
      </c>
      <c r="P78" s="18">
        <v>64</v>
      </c>
      <c r="Q78" s="18"/>
      <c r="R78" s="64" t="s">
        <v>44</v>
      </c>
      <c r="S78" s="82" t="s">
        <v>18</v>
      </c>
    </row>
    <row r="79" ht="24" spans="1:19">
      <c r="A79" s="46"/>
      <c r="B79" s="54"/>
      <c r="C79" s="16">
        <v>7</v>
      </c>
      <c r="D79" s="18" t="s">
        <v>165</v>
      </c>
      <c r="E79" s="32" t="s">
        <v>166</v>
      </c>
      <c r="F79" s="18"/>
      <c r="G79" s="18"/>
      <c r="H79" s="18"/>
      <c r="I79" s="18"/>
      <c r="J79" s="18">
        <v>3</v>
      </c>
      <c r="K79" s="18"/>
      <c r="L79" s="18"/>
      <c r="M79" s="18"/>
      <c r="N79" s="18">
        <v>3</v>
      </c>
      <c r="O79" s="18">
        <v>48</v>
      </c>
      <c r="P79" s="18">
        <v>48</v>
      </c>
      <c r="Q79" s="18"/>
      <c r="R79" s="64" t="s">
        <v>44</v>
      </c>
      <c r="S79" s="82" t="s">
        <v>18</v>
      </c>
    </row>
    <row r="80" ht="24" customHeight="1" spans="1:19">
      <c r="A80" s="46"/>
      <c r="B80" s="54"/>
      <c r="C80" s="16">
        <v>8</v>
      </c>
      <c r="D80" s="43" t="s">
        <v>167</v>
      </c>
      <c r="E80" s="32" t="s">
        <v>168</v>
      </c>
      <c r="F80" s="18"/>
      <c r="G80" s="18"/>
      <c r="H80" s="18"/>
      <c r="I80" s="18"/>
      <c r="J80" s="18">
        <v>4</v>
      </c>
      <c r="K80" s="18"/>
      <c r="L80" s="18"/>
      <c r="M80" s="18"/>
      <c r="N80" s="18">
        <v>4</v>
      </c>
      <c r="O80" s="18">
        <v>64</v>
      </c>
      <c r="P80" s="18">
        <v>64</v>
      </c>
      <c r="Q80" s="18"/>
      <c r="R80" s="64" t="s">
        <v>44</v>
      </c>
      <c r="S80" s="82" t="s">
        <v>18</v>
      </c>
    </row>
    <row r="81" ht="24" spans="1:19">
      <c r="A81" s="46"/>
      <c r="B81" s="54"/>
      <c r="C81" s="16">
        <v>9</v>
      </c>
      <c r="D81" s="18" t="s">
        <v>169</v>
      </c>
      <c r="E81" s="32" t="s">
        <v>170</v>
      </c>
      <c r="F81" s="18"/>
      <c r="G81" s="18"/>
      <c r="H81" s="18"/>
      <c r="I81" s="18"/>
      <c r="J81" s="18"/>
      <c r="K81" s="18">
        <v>3</v>
      </c>
      <c r="L81" s="18"/>
      <c r="M81" s="18"/>
      <c r="N81" s="18">
        <v>3</v>
      </c>
      <c r="O81" s="18">
        <v>48</v>
      </c>
      <c r="P81" s="18">
        <v>48</v>
      </c>
      <c r="Q81" s="18"/>
      <c r="R81" s="64" t="s">
        <v>44</v>
      </c>
      <c r="S81" s="82" t="s">
        <v>18</v>
      </c>
    </row>
    <row r="82" s="1" customFormat="1" spans="1:19">
      <c r="A82" s="46"/>
      <c r="B82" s="54"/>
      <c r="C82" s="56"/>
      <c r="D82" s="86"/>
      <c r="E82" s="58"/>
      <c r="F82" s="48">
        <f t="shared" ref="F82:Q82" si="8">SUM(F73:F81)</f>
        <v>0</v>
      </c>
      <c r="G82" s="48">
        <f t="shared" si="8"/>
        <v>0</v>
      </c>
      <c r="H82" s="48">
        <f t="shared" si="8"/>
        <v>9</v>
      </c>
      <c r="I82" s="48">
        <f t="shared" si="8"/>
        <v>8</v>
      </c>
      <c r="J82" s="48">
        <f t="shared" si="8"/>
        <v>10</v>
      </c>
      <c r="K82" s="48">
        <f t="shared" si="8"/>
        <v>3</v>
      </c>
      <c r="L82" s="48">
        <f t="shared" si="8"/>
        <v>0</v>
      </c>
      <c r="M82" s="48">
        <f t="shared" si="8"/>
        <v>0</v>
      </c>
      <c r="N82" s="48">
        <f t="shared" si="8"/>
        <v>30</v>
      </c>
      <c r="O82" s="48">
        <f t="shared" si="8"/>
        <v>480</v>
      </c>
      <c r="P82" s="48">
        <f t="shared" si="8"/>
        <v>480</v>
      </c>
      <c r="Q82" s="48">
        <f t="shared" si="8"/>
        <v>0</v>
      </c>
      <c r="R82" s="25"/>
      <c r="S82" s="18"/>
    </row>
    <row r="83" s="2" customFormat="1" ht="34" customHeight="1" spans="1:19">
      <c r="A83" s="46"/>
      <c r="B83" s="54"/>
      <c r="C83" s="51" t="s">
        <v>171</v>
      </c>
      <c r="D83" s="52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2"/>
      <c r="S83" s="81"/>
    </row>
    <row r="84" s="2" customFormat="1" ht="24" customHeight="1" spans="1:19">
      <c r="A84" s="46"/>
      <c r="B84" s="54"/>
      <c r="C84" s="41">
        <v>1</v>
      </c>
      <c r="D84" s="18" t="s">
        <v>172</v>
      </c>
      <c r="E84" s="32" t="s">
        <v>173</v>
      </c>
      <c r="F84" s="18"/>
      <c r="G84" s="18">
        <v>1</v>
      </c>
      <c r="H84" s="18"/>
      <c r="I84" s="18"/>
      <c r="J84" s="18"/>
      <c r="K84" s="18"/>
      <c r="L84" s="18"/>
      <c r="M84" s="18"/>
      <c r="N84" s="18">
        <v>1</v>
      </c>
      <c r="O84" s="18">
        <v>16</v>
      </c>
      <c r="P84" s="18">
        <v>16</v>
      </c>
      <c r="Q84" s="18"/>
      <c r="R84" s="64" t="s">
        <v>44</v>
      </c>
      <c r="S84" s="82" t="s">
        <v>18</v>
      </c>
    </row>
    <row r="85" s="2" customFormat="1" ht="36" spans="1:19">
      <c r="A85" s="46"/>
      <c r="B85" s="54"/>
      <c r="C85" s="41">
        <v>2</v>
      </c>
      <c r="D85" s="18" t="s">
        <v>174</v>
      </c>
      <c r="E85" s="32" t="s">
        <v>175</v>
      </c>
      <c r="F85" s="18"/>
      <c r="G85" s="18"/>
      <c r="H85" s="85"/>
      <c r="I85" s="18">
        <v>1</v>
      </c>
      <c r="J85" s="18"/>
      <c r="K85" s="18"/>
      <c r="L85" s="18"/>
      <c r="M85" s="18"/>
      <c r="N85" s="18">
        <v>1</v>
      </c>
      <c r="O85" s="18">
        <v>16</v>
      </c>
      <c r="P85" s="18">
        <v>16</v>
      </c>
      <c r="Q85" s="18"/>
      <c r="R85" s="64" t="s">
        <v>44</v>
      </c>
      <c r="S85" s="82" t="s">
        <v>18</v>
      </c>
    </row>
    <row r="86" s="2" customFormat="1" ht="36" spans="1:19">
      <c r="A86" s="46"/>
      <c r="B86" s="54"/>
      <c r="C86" s="41">
        <v>3</v>
      </c>
      <c r="D86" s="18" t="s">
        <v>176</v>
      </c>
      <c r="E86" s="32" t="s">
        <v>177</v>
      </c>
      <c r="F86" s="18"/>
      <c r="G86" s="18"/>
      <c r="H86" s="85"/>
      <c r="I86" s="18"/>
      <c r="J86" s="18"/>
      <c r="K86" s="18"/>
      <c r="L86" s="18">
        <v>1</v>
      </c>
      <c r="M86" s="18"/>
      <c r="N86" s="18">
        <v>1</v>
      </c>
      <c r="O86" s="18">
        <v>16</v>
      </c>
      <c r="P86" s="18">
        <v>16</v>
      </c>
      <c r="Q86" s="18"/>
      <c r="R86" s="64" t="s">
        <v>44</v>
      </c>
      <c r="S86" s="82" t="s">
        <v>18</v>
      </c>
    </row>
    <row r="87" s="2" customFormat="1" ht="36" spans="1:19">
      <c r="A87" s="46"/>
      <c r="B87" s="54"/>
      <c r="C87" s="41">
        <v>4</v>
      </c>
      <c r="D87" s="18" t="s">
        <v>178</v>
      </c>
      <c r="E87" s="32" t="s">
        <v>179</v>
      </c>
      <c r="F87" s="18"/>
      <c r="G87" s="18"/>
      <c r="H87" s="18"/>
      <c r="I87" s="18">
        <v>2</v>
      </c>
      <c r="J87" s="18"/>
      <c r="K87" s="18"/>
      <c r="L87" s="18"/>
      <c r="M87" s="18"/>
      <c r="N87" s="18">
        <v>2</v>
      </c>
      <c r="O87" s="18">
        <v>32</v>
      </c>
      <c r="P87" s="18">
        <v>32</v>
      </c>
      <c r="Q87" s="18"/>
      <c r="R87" s="64" t="s">
        <v>44</v>
      </c>
      <c r="S87" s="82" t="s">
        <v>18</v>
      </c>
    </row>
    <row r="88" s="2" customFormat="1" ht="24" spans="1:19">
      <c r="A88" s="46"/>
      <c r="B88" s="54"/>
      <c r="C88" s="41">
        <v>5</v>
      </c>
      <c r="D88" s="18" t="s">
        <v>180</v>
      </c>
      <c r="E88" s="47" t="s">
        <v>181</v>
      </c>
      <c r="F88" s="18"/>
      <c r="G88" s="18"/>
      <c r="H88" s="85"/>
      <c r="I88" s="18"/>
      <c r="J88" s="18" t="s">
        <v>88</v>
      </c>
      <c r="K88" s="18"/>
      <c r="L88" s="18"/>
      <c r="M88" s="18"/>
      <c r="N88" s="18">
        <v>2</v>
      </c>
      <c r="O88" s="18">
        <v>32</v>
      </c>
      <c r="P88" s="18">
        <v>16</v>
      </c>
      <c r="Q88" s="18">
        <v>16</v>
      </c>
      <c r="R88" s="64" t="s">
        <v>44</v>
      </c>
      <c r="S88" s="82" t="s">
        <v>18</v>
      </c>
    </row>
    <row r="89" s="2" customFormat="1" ht="36" spans="1:19">
      <c r="A89" s="46"/>
      <c r="B89" s="54"/>
      <c r="C89" s="41">
        <v>6</v>
      </c>
      <c r="D89" s="18" t="s">
        <v>182</v>
      </c>
      <c r="E89" s="32" t="s">
        <v>183</v>
      </c>
      <c r="F89" s="18"/>
      <c r="G89" s="18"/>
      <c r="H89" s="18"/>
      <c r="I89" s="18"/>
      <c r="J89" s="18">
        <v>2</v>
      </c>
      <c r="K89" s="18"/>
      <c r="L89" s="18"/>
      <c r="M89" s="18"/>
      <c r="N89" s="18">
        <v>2</v>
      </c>
      <c r="O89" s="18">
        <v>32</v>
      </c>
      <c r="P89" s="18">
        <v>32</v>
      </c>
      <c r="Q89" s="18"/>
      <c r="R89" s="64" t="s">
        <v>44</v>
      </c>
      <c r="S89" s="82" t="s">
        <v>18</v>
      </c>
    </row>
    <row r="90" s="2" customFormat="1" ht="36" spans="1:19">
      <c r="A90" s="46"/>
      <c r="B90" s="54"/>
      <c r="C90" s="41">
        <v>7</v>
      </c>
      <c r="D90" s="18" t="s">
        <v>184</v>
      </c>
      <c r="E90" s="32" t="s">
        <v>185</v>
      </c>
      <c r="F90" s="18"/>
      <c r="G90" s="18"/>
      <c r="H90" s="85"/>
      <c r="I90" s="18"/>
      <c r="J90" s="18"/>
      <c r="K90" s="18">
        <v>2</v>
      </c>
      <c r="L90" s="18"/>
      <c r="M90" s="18"/>
      <c r="N90" s="18">
        <v>2</v>
      </c>
      <c r="O90" s="18">
        <v>32</v>
      </c>
      <c r="P90" s="18">
        <v>32</v>
      </c>
      <c r="Q90" s="18"/>
      <c r="R90" s="64" t="s">
        <v>44</v>
      </c>
      <c r="S90" s="82" t="s">
        <v>18</v>
      </c>
    </row>
    <row r="91" s="2" customFormat="1" ht="24" spans="1:19">
      <c r="A91" s="46"/>
      <c r="B91" s="54"/>
      <c r="C91" s="41">
        <v>8</v>
      </c>
      <c r="D91" s="18" t="s">
        <v>186</v>
      </c>
      <c r="E91" s="47" t="s">
        <v>187</v>
      </c>
      <c r="F91" s="18"/>
      <c r="G91" s="18"/>
      <c r="H91" s="18"/>
      <c r="I91" s="18"/>
      <c r="J91" s="18"/>
      <c r="K91" s="18">
        <v>1</v>
      </c>
      <c r="L91" s="18"/>
      <c r="M91" s="18"/>
      <c r="N91" s="18">
        <v>1</v>
      </c>
      <c r="O91" s="18">
        <v>16</v>
      </c>
      <c r="P91" s="18"/>
      <c r="Q91" s="18">
        <v>16</v>
      </c>
      <c r="R91" s="64" t="s">
        <v>44</v>
      </c>
      <c r="S91" s="82" t="s">
        <v>18</v>
      </c>
    </row>
    <row r="92" s="2" customFormat="1" ht="36" spans="1:19">
      <c r="A92" s="46"/>
      <c r="B92" s="54"/>
      <c r="C92" s="41">
        <v>9</v>
      </c>
      <c r="D92" s="18" t="s">
        <v>188</v>
      </c>
      <c r="E92" s="47" t="s">
        <v>189</v>
      </c>
      <c r="F92" s="18"/>
      <c r="G92" s="18"/>
      <c r="H92" s="18"/>
      <c r="I92" s="18"/>
      <c r="J92" s="18"/>
      <c r="K92" s="18" t="s">
        <v>88</v>
      </c>
      <c r="L92" s="18"/>
      <c r="M92" s="18"/>
      <c r="N92" s="18">
        <v>2</v>
      </c>
      <c r="O92" s="18">
        <v>32</v>
      </c>
      <c r="P92" s="18">
        <v>16</v>
      </c>
      <c r="Q92" s="18">
        <v>16</v>
      </c>
      <c r="R92" s="64" t="s">
        <v>44</v>
      </c>
      <c r="S92" s="82" t="s">
        <v>18</v>
      </c>
    </row>
    <row r="93" s="2" customFormat="1" ht="45" customHeight="1" spans="1:19">
      <c r="A93" s="46"/>
      <c r="B93" s="54"/>
      <c r="C93" s="41">
        <v>10</v>
      </c>
      <c r="D93" s="18" t="s">
        <v>190</v>
      </c>
      <c r="E93" s="32" t="s">
        <v>191</v>
      </c>
      <c r="F93" s="18"/>
      <c r="G93" s="18"/>
      <c r="H93" s="18"/>
      <c r="I93" s="18"/>
      <c r="J93" s="18"/>
      <c r="K93" s="18">
        <v>2</v>
      </c>
      <c r="L93" s="18"/>
      <c r="M93" s="18"/>
      <c r="N93" s="18">
        <v>2</v>
      </c>
      <c r="O93" s="18">
        <v>32</v>
      </c>
      <c r="P93" s="18">
        <v>32</v>
      </c>
      <c r="Q93" s="18"/>
      <c r="R93" s="64" t="s">
        <v>44</v>
      </c>
      <c r="S93" s="82" t="s">
        <v>18</v>
      </c>
    </row>
    <row r="94" s="2" customFormat="1" ht="36" spans="1:19">
      <c r="A94" s="46"/>
      <c r="B94" s="54"/>
      <c r="C94" s="41">
        <v>11</v>
      </c>
      <c r="D94" s="18" t="s">
        <v>192</v>
      </c>
      <c r="E94" s="32" t="s">
        <v>193</v>
      </c>
      <c r="F94" s="18"/>
      <c r="G94" s="18"/>
      <c r="H94" s="18"/>
      <c r="I94" s="18"/>
      <c r="J94" s="18"/>
      <c r="K94" s="18"/>
      <c r="L94" s="18" t="s">
        <v>88</v>
      </c>
      <c r="M94" s="18"/>
      <c r="N94" s="18">
        <v>2</v>
      </c>
      <c r="O94" s="18">
        <v>32</v>
      </c>
      <c r="P94" s="18">
        <v>16</v>
      </c>
      <c r="Q94" s="18">
        <v>16</v>
      </c>
      <c r="R94" s="64" t="s">
        <v>44</v>
      </c>
      <c r="S94" s="82" t="s">
        <v>18</v>
      </c>
    </row>
    <row r="95" s="2" customFormat="1" spans="1:19">
      <c r="A95" s="46"/>
      <c r="B95" s="54"/>
      <c r="C95" s="41"/>
      <c r="D95" s="48"/>
      <c r="E95" s="47"/>
      <c r="F95" s="48">
        <f t="shared" ref="F95:J95" si="9">SUM(F84:F94)</f>
        <v>0</v>
      </c>
      <c r="G95" s="48">
        <f t="shared" si="9"/>
        <v>1</v>
      </c>
      <c r="H95" s="48">
        <f t="shared" si="9"/>
        <v>0</v>
      </c>
      <c r="I95" s="48">
        <f t="shared" si="9"/>
        <v>3</v>
      </c>
      <c r="J95" s="48">
        <f t="shared" si="9"/>
        <v>2</v>
      </c>
      <c r="K95" s="48">
        <v>7</v>
      </c>
      <c r="L95" s="48">
        <v>3</v>
      </c>
      <c r="M95" s="48">
        <f t="shared" ref="M95:Q95" si="10">SUM(M84:M94)</f>
        <v>0</v>
      </c>
      <c r="N95" s="48">
        <f t="shared" si="10"/>
        <v>18</v>
      </c>
      <c r="O95" s="48">
        <f t="shared" si="10"/>
        <v>288</v>
      </c>
      <c r="P95" s="48">
        <f t="shared" si="10"/>
        <v>224</v>
      </c>
      <c r="Q95" s="48">
        <f t="shared" si="10"/>
        <v>64</v>
      </c>
      <c r="R95" s="25"/>
      <c r="S95" s="18"/>
    </row>
    <row r="96" s="2" customFormat="1" spans="1:19">
      <c r="A96" s="46"/>
      <c r="B96" s="54"/>
      <c r="C96" s="87" t="s">
        <v>194</v>
      </c>
      <c r="D96" s="48"/>
      <c r="E96" s="41"/>
      <c r="F96" s="41">
        <f t="shared" ref="F96:Q96" si="11">F63+F71+F82+F95</f>
        <v>0</v>
      </c>
      <c r="G96" s="41">
        <f t="shared" si="11"/>
        <v>1</v>
      </c>
      <c r="H96" s="41">
        <f t="shared" si="11"/>
        <v>22</v>
      </c>
      <c r="I96" s="41">
        <f t="shared" si="11"/>
        <v>24</v>
      </c>
      <c r="J96" s="41">
        <f t="shared" si="11"/>
        <v>33</v>
      </c>
      <c r="K96" s="41">
        <f t="shared" si="11"/>
        <v>25</v>
      </c>
      <c r="L96" s="41">
        <f t="shared" si="11"/>
        <v>3</v>
      </c>
      <c r="M96" s="41">
        <f t="shared" si="11"/>
        <v>0</v>
      </c>
      <c r="N96" s="41">
        <f t="shared" si="11"/>
        <v>110</v>
      </c>
      <c r="O96" s="41">
        <f t="shared" si="11"/>
        <v>1760</v>
      </c>
      <c r="P96" s="41">
        <f t="shared" si="11"/>
        <v>1696</v>
      </c>
      <c r="Q96" s="41">
        <f t="shared" si="11"/>
        <v>64</v>
      </c>
      <c r="R96" s="48"/>
      <c r="S96" s="41"/>
    </row>
    <row r="97" s="3" customFormat="1" spans="1:19">
      <c r="A97" s="37" t="s">
        <v>195</v>
      </c>
      <c r="B97" s="39"/>
      <c r="C97" s="39"/>
      <c r="D97" s="38"/>
      <c r="E97" s="39"/>
      <c r="F97" s="88">
        <f t="shared" ref="F97:Q97" si="12">SUM(F27+F49+F96)</f>
        <v>22</v>
      </c>
      <c r="G97" s="88">
        <f t="shared" si="12"/>
        <v>23</v>
      </c>
      <c r="H97" s="88">
        <f t="shared" si="12"/>
        <v>33.5</v>
      </c>
      <c r="I97" s="88">
        <f t="shared" si="12"/>
        <v>38.5</v>
      </c>
      <c r="J97" s="88">
        <f t="shared" si="12"/>
        <v>40</v>
      </c>
      <c r="K97" s="88">
        <f t="shared" si="12"/>
        <v>27</v>
      </c>
      <c r="L97" s="90">
        <f t="shared" si="12"/>
        <v>3</v>
      </c>
      <c r="M97" s="90">
        <f t="shared" si="12"/>
        <v>0</v>
      </c>
      <c r="N97" s="90">
        <f t="shared" si="12"/>
        <v>186</v>
      </c>
      <c r="O97" s="90">
        <f t="shared" si="12"/>
        <v>3044</v>
      </c>
      <c r="P97" s="90">
        <f t="shared" si="12"/>
        <v>2844</v>
      </c>
      <c r="Q97" s="90">
        <f t="shared" si="12"/>
        <v>200</v>
      </c>
      <c r="R97" s="91"/>
      <c r="S97" s="92"/>
    </row>
    <row r="99" ht="39.75" customHeight="1" spans="5:18"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89"/>
    </row>
    <row r="100" ht="13.5" customHeight="1" spans="5:5">
      <c r="E100" s="7"/>
    </row>
    <row r="101" spans="4:19">
      <c r="D101" s="89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89"/>
      <c r="S101" s="7"/>
    </row>
  </sheetData>
  <autoFilter xmlns:etc="http://www.wps.cn/officeDocument/2017/etCustomData" ref="A2:S97" etc:filterBottomFollowUsedRange="0">
    <extLst/>
  </autoFilter>
  <mergeCells count="41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50:S50"/>
    <mergeCell ref="C64:S64"/>
    <mergeCell ref="C72:S72"/>
    <mergeCell ref="C83:S83"/>
    <mergeCell ref="C96:E96"/>
    <mergeCell ref="A97:E97"/>
    <mergeCell ref="A4:A35"/>
    <mergeCell ref="A36:A96"/>
    <mergeCell ref="B4:B27"/>
    <mergeCell ref="B28:B35"/>
    <mergeCell ref="B36:B48"/>
    <mergeCell ref="B50:B96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161111111111111" right="0.161111111111111" top="0.802777777777778" bottom="0.2125" header="0.5" footer="0.5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2025版工管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2025-11-07T02:03:00Z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